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65" windowWidth="15120" windowHeight="7950"/>
  </bookViews>
  <sheets>
    <sheet name="Отчет" sheetId="4" r:id="rId1"/>
  </sheets>
  <definedNames>
    <definedName name="_xlnm._FilterDatabase" localSheetId="0" hidden="1">Отчет!$A$6:$S$52</definedName>
  </definedNames>
  <calcPr calcId="145621"/>
</workbook>
</file>

<file path=xl/calcChain.xml><?xml version="1.0" encoding="utf-8"?>
<calcChain xmlns="http://schemas.openxmlformats.org/spreadsheetml/2006/main">
  <c r="I29" i="4" l="1"/>
  <c r="J29" i="4"/>
  <c r="K29" i="4"/>
  <c r="L29" i="4"/>
  <c r="N29" i="4"/>
  <c r="Q7" i="4" l="1"/>
  <c r="P51" i="4"/>
  <c r="K7" i="4" l="1"/>
  <c r="M15" i="4" l="1"/>
  <c r="M7" i="4" l="1"/>
  <c r="N7" i="4"/>
  <c r="G7" i="4"/>
  <c r="H7" i="4"/>
  <c r="I7" i="4"/>
  <c r="J7" i="4"/>
  <c r="N50" i="4"/>
  <c r="M50" i="4"/>
  <c r="J50" i="4"/>
  <c r="I50" i="4"/>
  <c r="K50" i="4" l="1"/>
  <c r="L50" i="4"/>
  <c r="O50" i="4"/>
  <c r="P50" i="4"/>
  <c r="Q50" i="4"/>
  <c r="R50" i="4"/>
  <c r="S50" i="4"/>
  <c r="G50" i="4"/>
  <c r="L7" i="4"/>
  <c r="O7" i="4"/>
  <c r="P7" i="4"/>
  <c r="R7" i="4"/>
  <c r="S7" i="4"/>
</calcChain>
</file>

<file path=xl/comments1.xml><?xml version="1.0" encoding="utf-8"?>
<comments xmlns="http://schemas.openxmlformats.org/spreadsheetml/2006/main">
  <authors>
    <author>Автор</author>
  </authors>
  <commentLis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Федюнина С.Г.:Будет корректировка ИП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корректировка ИП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коррктировка ИП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корректировка ИП</t>
        </r>
      </text>
    </comment>
  </commentList>
</comments>
</file>

<file path=xl/sharedStrings.xml><?xml version="1.0" encoding="utf-8"?>
<sst xmlns="http://schemas.openxmlformats.org/spreadsheetml/2006/main" count="201" uniqueCount="82">
  <si>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</si>
  <si>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</si>
  <si>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</si>
  <si>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</si>
  <si>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</si>
  <si>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</si>
  <si>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</si>
  <si>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</si>
  <si>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</si>
  <si>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</si>
  <si>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</si>
  <si>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</si>
  <si>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</si>
  <si>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Гусь-Хрустальный</t>
  </si>
  <si>
    <t>Ковров</t>
  </si>
  <si>
    <t>Суздаль</t>
  </si>
  <si>
    <t>Судогда</t>
  </si>
  <si>
    <t>Киржач</t>
  </si>
  <si>
    <t>Камешково</t>
  </si>
  <si>
    <t>Кольчугино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</si>
  <si>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</si>
  <si>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</si>
  <si>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</si>
  <si>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</si>
  <si>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</si>
  <si>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 "Реконструкция электрических сетей г. Гороховец в 2017-2022гг."</t>
  </si>
  <si>
    <t>2018г.</t>
  </si>
  <si>
    <t>2019г.</t>
  </si>
  <si>
    <t xml:space="preserve">Объемы (Акты) выполненных работ до 2019г.
</t>
  </si>
  <si>
    <t xml:space="preserve">Финансирование до 2019г.
</t>
  </si>
  <si>
    <t>Источники финансирования в 2019г.</t>
  </si>
  <si>
    <t>ИП182219</t>
  </si>
  <si>
    <t>ИП172219</t>
  </si>
  <si>
    <t>Реконструкция РП-13 ул. Элеваторная, 32
 г.Владимир 1 шт</t>
  </si>
  <si>
    <t>Реконструкция  РП-17 Октябрьский проспект, д.21а 
 г.Владимир 1 шт</t>
  </si>
  <si>
    <t>Реконструкция ТП-40 в районе ул.Мира, д. 76б, г.Владимир 1 шт</t>
  </si>
  <si>
    <t>Реконструкция РП-15 ул. Соколова-Соколенка, 10 г.Владимир 1 шт</t>
  </si>
  <si>
    <t>Реконструкция ТП-171 в районе ул. Мира, д. 38г г.Владимир 1 шт</t>
  </si>
  <si>
    <t>Строительство 2 КЛ-0,4 кВ ТП-283 - д. 28 по ул. Юбилейная г.Владимир 0,4 км</t>
  </si>
  <si>
    <t>Строительство КЛ-0,4 кВ ТП-271 - д. 25 по ул. Балакирева г.Владимир 0,16 км</t>
  </si>
  <si>
    <t>Строительство КЛ 6 кВ ПС "Тракторная" - РП-21 (ул.Кирова, д.5) г.Владимир 1,37 км</t>
  </si>
  <si>
    <t>Реконструкция и строительство электрических сетей в историческом ядре, г.Владимир</t>
  </si>
  <si>
    <t xml:space="preserve">Строительство КЛ 6 кВ РП 10-ТП 438 секц. ф. 610, г.Владимир  </t>
  </si>
  <si>
    <t>Разработка проектно-сметной документации</t>
  </si>
  <si>
    <t>Строительство КЛ-10 кВ от ТП-8 до ТП-32 г.Суздаль 1,3 км</t>
  </si>
  <si>
    <t>Строительство  КЛ-10 кВ от ТП-28 до ТП-19, г.Судогда</t>
  </si>
  <si>
    <t>Строительство  ВЛ-0,4 кВ от ТП-12 п. Андреево г.Судогда 0,5 км</t>
  </si>
  <si>
    <t>Строительство  ВЛ-10 кВ Ф-1001 ПС Андреево п. Тюрмеровка г.Судогда 1,5 км</t>
  </si>
  <si>
    <t>Строительство  ВЛ-10 кВ Ф-1003 ПС Андреево на участке от ТП-9 до ТП-13 п. Андреево г.Судогда 0,8 км</t>
  </si>
  <si>
    <t>Строительство ВЛ-10 кВ от ТП-29 до ТП-26 г.Судогда 1 км</t>
  </si>
  <si>
    <t>Реконструкция РП-1, ул. Калинина ,20 г.Гусь-Хрустальный 1 шт</t>
  </si>
  <si>
    <t>Реконструкция ВЛ-6кВ ТП-38-ТП-50 (Гусь-Хрустальный)</t>
  </si>
  <si>
    <t>Реконструкция ВЛ-6кВ ТП38-ТП49 совместной подвеской ВЛ-0,4кВ от ТП-49 (Гусь-Хруст)</t>
  </si>
  <si>
    <t>Строительство КЛ-10кВ от ТП-32 до ТП-38, г.Киржач</t>
  </si>
  <si>
    <t>Строительство ВЛИ-0,4 кВ от ТП "Южная" по ул. 60 лет Октября г.Киржач 0,6 км</t>
  </si>
  <si>
    <t>Строительство ВЛИ-0,4 кВ от ТП "Школьная" по ул. Лесная,Озерная,60 лет Октября г.Киржач 2,5 км</t>
  </si>
  <si>
    <t>Строительство ВЛЗ-10кВ от ТП-55 до ВЛ-10кВ фидер №11 г.Киржач 0,1 км</t>
  </si>
  <si>
    <t>Строительство новой РТП взамен РП-1 ул. З.Космодемьянской, г.Ковров 1 шт</t>
  </si>
  <si>
    <t>Строительство КЛ от ПС "Восточная" до новой КТП в мкр.Чкалова, г.Ковров</t>
  </si>
  <si>
    <t>Строительство новой КТП взамен существующей ТП-22  г.Камешково 1 шт</t>
  </si>
  <si>
    <t>Строительство новой КЛ-10 кВ от ПС "КаМЗ" на ТП-22 г.Камешково 1,6 км</t>
  </si>
  <si>
    <t>Строительство РП в районе ПС "Берково"</t>
  </si>
  <si>
    <t>Строительство ВЛ-110кВ до новой ПС "Тонково" г.Кольчугино 2,7 км</t>
  </si>
  <si>
    <t>Строительство двух новых КТП взамен ТП-7  г.Петушки 2 шт</t>
  </si>
  <si>
    <t>Строительство новой КТП ул.Коммунальная, г.Петушки 1 шт</t>
  </si>
  <si>
    <t>Строительство ВЛЗ-10кВ от ЛР №7 ф.21 до новой КТП г.Петушки 0,25 км</t>
  </si>
  <si>
    <t>Строительство ВЛЗ-10кВ между новыми КТП построенными взамен ТП-7 г.Петушки 0,4 км</t>
  </si>
  <si>
    <t>Строительство новой КТП ул.Кирова г.Петушки 1 шт</t>
  </si>
  <si>
    <t>ГАЗ-27527 Соболь 4*4  (Грузопассажирский фургон (7мест)) 10 шт</t>
  </si>
  <si>
    <t>ГАЗ-2705 4*2 (Грузопассажирский фургон (7мест)) 3 шт</t>
  </si>
  <si>
    <t>Экскаватор-погрузчик (MST M544) 2 шт</t>
  </si>
  <si>
    <t>АРМ на базе ГАЗ-3309 (Автомастерская) 3 шт</t>
  </si>
  <si>
    <t>шт</t>
  </si>
  <si>
    <t>км</t>
  </si>
  <si>
    <t>Ввод объектов</t>
  </si>
  <si>
    <t xml:space="preserve">                -    </t>
  </si>
  <si>
    <t>Отчет за 2кв. 2019г. по инвестиционной программе</t>
  </si>
  <si>
    <t>Строительство ВЛЗ-6 кВ от ПС "Гусь" (от ТП-23 до ТП-38, от ТП-38 до ТП-49, от ТП-50 до ТП-38, от ТП-13 до ТП-20) г.Гусь-Хрустальный 3 км</t>
  </si>
  <si>
    <t>Строительство ПС 110/6кВ "Тонково" (Кольчугино)</t>
  </si>
  <si>
    <t>Мероприятия по созданию подстанции 110/6кВ, как полноценного независимо функционирующего электросетевого объекта из состава станции Владимирской ТЭЦ-2</t>
  </si>
  <si>
    <t xml:space="preserve">Объемы (Акты) выполненных работ в 1-2 кв. 2019г.
</t>
  </si>
  <si>
    <t xml:space="preserve">Финансирование в 1-2 кв. 2019г.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</si>
</sst>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* #,##0.00[$€-1]_-;\-* #,##0.00[$€-1]_-;_-* &quot;-&quot;??[$€-1]_-"/>
    <numFmt numFmtId="173" formatCode="#\."/>
    <numFmt numFmtId="174" formatCode="#.##0\.00"/>
    <numFmt numFmtId="175" formatCode="#\.00"/>
    <numFmt numFmtId="176" formatCode="\$#\.00"/>
    <numFmt numFmtId="177" formatCode="%#\.00"/>
    <numFmt numFmtId="178" formatCode="#,##0.0"/>
    <numFmt numFmtId="179" formatCode="0.0%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#,##0_);[Blue]\(#,##0\)"/>
    <numFmt numFmtId="186" formatCode="_-* #,##0_đ_._-;\-* #,##0_đ_._-;_-* &quot;-&quot;_đ_._-;_-@_-"/>
    <numFmt numFmtId="187" formatCode="_-* #,##0.00_đ_._-;\-* #,##0.00_đ_._-;_-* &quot;-&quot;??_đ_._-;_-@_-"/>
    <numFmt numFmtId="188" formatCode="_-* #,##0\ _р_._-;\-* #,##0\ _р_._-;_-* &quot;-&quot;\ _р_._-;_-@_-"/>
    <numFmt numFmtId="189" formatCode="_-* #,##0.00\ _р_._-;\-* #,##0.00\ _р_._-;_-* &quot;-&quot;??\ _р_._-;_-@_-"/>
    <numFmt numFmtId="190" formatCode="dd\-mmm\-yy"/>
    <numFmt numFmtId="191" formatCode="_-* #,##0\ &quot;руб&quot;_-;\-* #,##0\ &quot;руб&quot;_-;_-* &quot;-&quot;\ &quot;руб&quot;_-;_-@_-"/>
    <numFmt numFmtId="192" formatCode="mmmm\ d\,\ yyyy"/>
    <numFmt numFmtId="193" formatCode="&quot;?.&quot;#,##0_);[Red]\(&quot;?.&quot;#,##0\)"/>
    <numFmt numFmtId="194" formatCode="&quot;?.&quot;#,##0.00_);[Red]\(&quot;?.&quot;#,##0.00\)"/>
    <numFmt numFmtId="195" formatCode="_-* #,##0.00\ _F_-;\-* #,##0.00\ _F_-;_-* &quot;-&quot;??\ _F_-;_-@_-"/>
    <numFmt numFmtId="196" formatCode="_-* #,##0.00\ &quot;F&quot;_-;\-* #,##0.00\ &quot;F&quot;_-;_-* &quot;-&quot;??\ &quot;F&quot;_-;_-@_-"/>
    <numFmt numFmtId="197" formatCode="_-* #,##0.00\ [$€]_-;\-* #,##0.00\ [$€]_-;_-* &quot;-&quot;??\ [$€]_-;_-@_-"/>
    <numFmt numFmtId="198" formatCode="_(* #,##0_);_(* \(#,##0\);_(* &quot;-&quot;_);_(@_)"/>
    <numFmt numFmtId="199" formatCode="#,##0_ ;[Red]\-#,##0\ "/>
    <numFmt numFmtId="200" formatCode="_(* #,##0_);_(* \(#,##0\);_(* &quot;-&quot;??_);_(@_)"/>
    <numFmt numFmtId="201" formatCode="_(&quot;$&quot;* #,##0_);_(&quot;$&quot;* \(#,##0\);_(&quot;$&quot;* &quot;-&quot;_);_(@_)"/>
    <numFmt numFmtId="202" formatCode="_(&quot;$&quot;* #,##0.00_);_(&quot;$&quot;* \(#,##0.00\);_(&quot;$&quot;* &quot;-&quot;??_);_(@_)"/>
    <numFmt numFmtId="203" formatCode="#,##0.00_);[Red]\(#,##0.00\)"/>
    <numFmt numFmtId="204" formatCode="#,##0.00;[Red]\-#,##0.00;&quot;-&quot;"/>
    <numFmt numFmtId="205" formatCode="#,##0;[Red]\-#,##0;&quot;-&quot;"/>
    <numFmt numFmtId="206" formatCode="_-&quot;£&quot;* #,##0_-;\-&quot;£&quot;* #,##0_-;_-&quot;£&quot;* &quot;-&quot;_-;_-@_-"/>
    <numFmt numFmtId="207" formatCode="_-&quot;£&quot;* #,##0.00_-;\-&quot;£&quot;* #,##0.00_-;_-&quot;£&quot;* &quot;-&quot;??_-;_-@_-"/>
    <numFmt numFmtId="208" formatCode="#,###"/>
    <numFmt numFmtId="209" formatCode="_(* #,##0.00_);_(* \(#,##0.00\);_(* &quot;-&quot;??_);_(@_)"/>
  </numFmts>
  <fonts count="1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8"/>
      <name val="Arial"/>
      <family val="2"/>
      <charset val="204"/>
    </font>
    <font>
      <sz val="11"/>
      <name val="Times New Roman Cyr"/>
      <family val="1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3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  <charset val="204"/>
    </font>
    <font>
      <sz val="10"/>
      <name val="Times New Roman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 Cyr"/>
      <family val="1"/>
      <charset val="204"/>
    </font>
    <font>
      <i/>
      <sz val="1"/>
      <color indexed="8"/>
      <name val="Courier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999">
    <xf numFmtId="0" fontId="0" fillId="0" borderId="0"/>
    <xf numFmtId="0" fontId="2" fillId="0" borderId="0"/>
    <xf numFmtId="49" fontId="7" fillId="0" borderId="0" applyBorder="0">
      <alignment vertical="top"/>
    </xf>
    <xf numFmtId="0" fontId="2" fillId="0" borderId="0"/>
    <xf numFmtId="179" fontId="34" fillId="0" borderId="0">
      <alignment vertical="top"/>
    </xf>
    <xf numFmtId="179" fontId="53" fillId="0" borderId="0">
      <alignment vertical="top"/>
    </xf>
    <xf numFmtId="180" fontId="53" fillId="5" borderId="0">
      <alignment vertical="top"/>
    </xf>
    <xf numFmtId="179" fontId="53" fillId="6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174" fontId="26" fillId="0" borderId="0">
      <protection locked="0"/>
    </xf>
    <xf numFmtId="164" fontId="76" fillId="0" borderId="0">
      <protection locked="0"/>
    </xf>
    <xf numFmtId="164" fontId="26" fillId="0" borderId="0">
      <protection locked="0"/>
    </xf>
    <xf numFmtId="175" fontId="26" fillId="0" borderId="0">
      <protection locked="0"/>
    </xf>
    <xf numFmtId="164" fontId="76" fillId="0" borderId="0">
      <protection locked="0"/>
    </xf>
    <xf numFmtId="164" fontId="26" fillId="0" borderId="0">
      <protection locked="0"/>
    </xf>
    <xf numFmtId="174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5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6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90" fontId="7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3" fontId="26" fillId="0" borderId="21">
      <protection locked="0"/>
    </xf>
    <xf numFmtId="0" fontId="76" fillId="0" borderId="21">
      <protection locked="0"/>
    </xf>
    <xf numFmtId="0" fontId="26" fillId="0" borderId="21">
      <protection locked="0"/>
    </xf>
    <xf numFmtId="173" fontId="27" fillId="0" borderId="0">
      <protection locked="0"/>
    </xf>
    <xf numFmtId="190" fontId="77" fillId="0" borderId="0">
      <protection locked="0"/>
    </xf>
    <xf numFmtId="190" fontId="27" fillId="0" borderId="0">
      <protection locked="0"/>
    </xf>
    <xf numFmtId="173" fontId="27" fillId="0" borderId="0">
      <protection locked="0"/>
    </xf>
    <xf numFmtId="190" fontId="77" fillId="0" borderId="0">
      <protection locked="0"/>
    </xf>
    <xf numFmtId="190" fontId="27" fillId="0" borderId="0">
      <protection locked="0"/>
    </xf>
    <xf numFmtId="173" fontId="26" fillId="0" borderId="21">
      <protection locked="0"/>
    </xf>
    <xf numFmtId="190" fontId="76" fillId="0" borderId="21">
      <protection locked="0"/>
    </xf>
    <xf numFmtId="190" fontId="26" fillId="0" borderId="21">
      <protection locked="0"/>
    </xf>
    <xf numFmtId="191" fontId="8" fillId="0" borderId="0">
      <alignment horizontal="center"/>
    </xf>
    <xf numFmtId="191" fontId="8" fillId="0" borderId="0">
      <alignment horizont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192" fontId="20" fillId="13" borderId="22">
      <alignment horizontal="center" vertical="center"/>
      <protection locked="0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69" fontId="13" fillId="0" borderId="23">
      <protection locked="0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9" fillId="8" borderId="0" applyNumberFormat="0" applyBorder="0" applyAlignment="0" applyProtection="0"/>
    <xf numFmtId="0" fontId="80" fillId="0" borderId="0" applyFill="0" applyBorder="0" applyAlignment="0"/>
    <xf numFmtId="0" fontId="30" fillId="26" borderId="24" applyNumberFormat="0" applyAlignment="0" applyProtection="0"/>
    <xf numFmtId="0" fontId="31" fillId="27" borderId="25" applyNumberFormat="0" applyAlignment="0" applyProtection="0"/>
    <xf numFmtId="195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69" fontId="18" fillId="28" borderId="23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96" fontId="8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Font="0" applyFill="0" applyBorder="0" applyAlignment="0" applyProtection="0"/>
    <xf numFmtId="14" fontId="24" fillId="0" borderId="0">
      <alignment vertical="top"/>
    </xf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1" fontId="56" fillId="0" borderId="0">
      <alignment vertical="top"/>
    </xf>
    <xf numFmtId="172" fontId="24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1" fillId="0" borderId="0"/>
    <xf numFmtId="0" fontId="11" fillId="0" borderId="0"/>
    <xf numFmtId="0" fontId="32" fillId="0" borderId="0" applyNumberFormat="0" applyFill="0" applyBorder="0" applyAlignment="0" applyProtection="0"/>
    <xf numFmtId="170" fontId="33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4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5" fillId="0" borderId="0" applyFill="0" applyBorder="0" applyAlignment="0" applyProtection="0"/>
    <xf numFmtId="190" fontId="81" fillId="0" borderId="0">
      <protection locked="0"/>
    </xf>
    <xf numFmtId="190" fontId="111" fillId="0" borderId="0">
      <protection locked="0"/>
    </xf>
    <xf numFmtId="170" fontId="36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7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8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9" fillId="0" borderId="0" applyFill="0" applyBorder="0" applyAlignment="0" applyProtection="0"/>
    <xf numFmtId="190" fontId="81" fillId="0" borderId="0">
      <protection locked="0"/>
    </xf>
    <xf numFmtId="190" fontId="111" fillId="0" borderId="0">
      <protection locked="0"/>
    </xf>
    <xf numFmtId="2" fontId="55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40" fillId="9" borderId="0" applyNumberFormat="0" applyBorder="0" applyAlignment="0" applyProtection="0"/>
    <xf numFmtId="0" fontId="83" fillId="0" borderId="26" applyNumberFormat="0" applyAlignment="0" applyProtection="0">
      <alignment horizontal="left" vertical="center"/>
    </xf>
    <xf numFmtId="0" fontId="83" fillId="0" borderId="27">
      <alignment horizontal="left" vertical="center"/>
    </xf>
    <xf numFmtId="0" fontId="57" fillId="0" borderId="0">
      <alignment vertical="top"/>
    </xf>
    <xf numFmtId="0" fontId="4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181" fontId="58" fillId="0" borderId="0">
      <alignment vertical="top"/>
    </xf>
    <xf numFmtId="0" fontId="84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4" fillId="12" borderId="24" applyNumberFormat="0" applyAlignment="0" applyProtection="0"/>
    <xf numFmtId="198" fontId="85" fillId="29" borderId="31">
      <alignment horizontal="center" vertical="center" wrapText="1"/>
      <protection locked="0"/>
    </xf>
    <xf numFmtId="181" fontId="53" fillId="0" borderId="0">
      <alignment vertical="top"/>
    </xf>
    <xf numFmtId="181" fontId="53" fillId="5" borderId="0">
      <alignment vertical="top"/>
    </xf>
    <xf numFmtId="185" fontId="53" fillId="6" borderId="0">
      <alignment vertical="top"/>
    </xf>
    <xf numFmtId="38" fontId="53" fillId="0" borderId="0">
      <alignment vertical="top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>
      <alignment vertical="center"/>
    </xf>
    <xf numFmtId="0" fontId="88" fillId="30" borderId="31">
      <alignment horizontal="left" vertical="center" wrapText="1"/>
    </xf>
    <xf numFmtId="199" fontId="85" fillId="0" borderId="1">
      <alignment horizontal="right" vertical="center" wrapText="1"/>
    </xf>
    <xf numFmtId="0" fontId="89" fillId="5" borderId="0"/>
    <xf numFmtId="200" fontId="9" fillId="31" borderId="1">
      <alignment vertical="center"/>
    </xf>
    <xf numFmtId="0" fontId="45" fillId="0" borderId="32" applyNumberFormat="0" applyFill="0" applyAlignment="0" applyProtection="0"/>
    <xf numFmtId="165" fontId="8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0" fontId="46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12" fillId="0" borderId="0"/>
    <xf numFmtId="0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0"/>
    <xf numFmtId="0" fontId="2" fillId="0" borderId="0"/>
    <xf numFmtId="0" fontId="7" fillId="33" borderId="33" applyNumberFormat="0" applyFont="0" applyAlignment="0" applyProtection="0"/>
    <xf numFmtId="0" fontId="11" fillId="33" borderId="33" applyNumberFormat="0" applyFont="0" applyAlignment="0" applyProtection="0"/>
    <xf numFmtId="0" fontId="11" fillId="33" borderId="33" applyNumberFormat="0" applyFont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0" fontId="47" fillId="26" borderId="34" applyNumberFormat="0" applyAlignment="0" applyProtection="0"/>
    <xf numFmtId="0" fontId="90" fillId="0" borderId="0"/>
    <xf numFmtId="0" fontId="16" fillId="0" borderId="0" applyNumberFormat="0">
      <alignment horizontal="left"/>
    </xf>
    <xf numFmtId="0" fontId="9" fillId="5" borderId="35" applyNumberFormat="0" applyFont="0" applyFill="0" applyBorder="0" applyAlignment="0" applyProtection="0"/>
    <xf numFmtId="0" fontId="9" fillId="5" borderId="35" applyNumberFormat="0" applyFont="0" applyFill="0" applyBorder="0" applyAlignment="0" applyProtection="0"/>
    <xf numFmtId="0" fontId="9" fillId="5" borderId="35" applyNumberFormat="0" applyFont="0" applyFill="0" applyBorder="0" applyAlignment="0" applyProtection="0"/>
    <xf numFmtId="0" fontId="90" fillId="0" borderId="0"/>
    <xf numFmtId="200" fontId="75" fillId="31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61" fillId="34" borderId="34" applyNumberFormat="0" applyProtection="0">
      <alignment vertical="center"/>
    </xf>
    <xf numFmtId="4" fontId="62" fillId="34" borderId="34" applyNumberFormat="0" applyProtection="0">
      <alignment vertical="center"/>
    </xf>
    <xf numFmtId="4" fontId="61" fillId="34" borderId="34" applyNumberFormat="0" applyProtection="0">
      <alignment horizontal="left" vertical="center" indent="1"/>
    </xf>
    <xf numFmtId="4" fontId="61" fillId="34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1" fillId="36" borderId="34" applyNumberFormat="0" applyProtection="0">
      <alignment horizontal="right" vertical="center"/>
    </xf>
    <xf numFmtId="4" fontId="61" fillId="37" borderId="34" applyNumberFormat="0" applyProtection="0">
      <alignment horizontal="right" vertical="center"/>
    </xf>
    <xf numFmtId="4" fontId="61" fillId="38" borderId="34" applyNumberFormat="0" applyProtection="0">
      <alignment horizontal="right" vertical="center"/>
    </xf>
    <xf numFmtId="4" fontId="61" fillId="39" borderId="34" applyNumberFormat="0" applyProtection="0">
      <alignment horizontal="right" vertical="center"/>
    </xf>
    <xf numFmtId="4" fontId="61" fillId="40" borderId="34" applyNumberFormat="0" applyProtection="0">
      <alignment horizontal="right" vertical="center"/>
    </xf>
    <xf numFmtId="4" fontId="61" fillId="41" borderId="34" applyNumberFormat="0" applyProtection="0">
      <alignment horizontal="right" vertical="center"/>
    </xf>
    <xf numFmtId="4" fontId="61" fillId="42" borderId="34" applyNumberFormat="0" applyProtection="0">
      <alignment horizontal="right" vertical="center"/>
    </xf>
    <xf numFmtId="4" fontId="61" fillId="43" borderId="34" applyNumberFormat="0" applyProtection="0">
      <alignment horizontal="right" vertical="center"/>
    </xf>
    <xf numFmtId="4" fontId="61" fillId="44" borderId="34" applyNumberFormat="0" applyProtection="0">
      <alignment horizontal="right" vertical="center"/>
    </xf>
    <xf numFmtId="4" fontId="63" fillId="45" borderId="34" applyNumberFormat="0" applyProtection="0">
      <alignment horizontal="left" vertical="center" indent="1"/>
    </xf>
    <xf numFmtId="4" fontId="61" fillId="46" borderId="36" applyNumberFormat="0" applyProtection="0">
      <alignment horizontal="left" vertical="center" indent="1"/>
    </xf>
    <xf numFmtId="4" fontId="64" fillId="47" borderId="0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5" fillId="46" borderId="34" applyNumberFormat="0" applyProtection="0">
      <alignment horizontal="left" vertical="center" indent="1"/>
    </xf>
    <xf numFmtId="4" fontId="65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8" fillId="0" borderId="0"/>
    <xf numFmtId="4" fontId="61" fillId="50" borderId="34" applyNumberFormat="0" applyProtection="0">
      <alignment vertical="center"/>
    </xf>
    <xf numFmtId="4" fontId="62" fillId="50" borderId="34" applyNumberFormat="0" applyProtection="0">
      <alignment vertical="center"/>
    </xf>
    <xf numFmtId="4" fontId="61" fillId="50" borderId="34" applyNumberFormat="0" applyProtection="0">
      <alignment horizontal="left" vertical="center" indent="1"/>
    </xf>
    <xf numFmtId="4" fontId="61" fillId="50" borderId="34" applyNumberFormat="0" applyProtection="0">
      <alignment horizontal="left" vertical="center" indent="1"/>
    </xf>
    <xf numFmtId="4" fontId="61" fillId="46" borderId="34" applyNumberFormat="0" applyProtection="0">
      <alignment horizontal="right" vertical="center"/>
    </xf>
    <xf numFmtId="4" fontId="62" fillId="46" borderId="34" applyNumberFormat="0" applyProtection="0">
      <alignment horizontal="right" vertical="center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66" fillId="0" borderId="0"/>
    <xf numFmtId="4" fontId="67" fillId="46" borderId="34" applyNumberFormat="0" applyProtection="0">
      <alignment horizontal="right" vertical="center"/>
    </xf>
    <xf numFmtId="0" fontId="9" fillId="51" borderId="0"/>
    <xf numFmtId="0" fontId="2" fillId="0" borderId="0"/>
    <xf numFmtId="0" fontId="9" fillId="5" borderId="0">
      <alignment horizontal="center" vertical="center"/>
    </xf>
    <xf numFmtId="0" fontId="9" fillId="5" borderId="0">
      <alignment horizontal="center" vertical="center"/>
    </xf>
    <xf numFmtId="0" fontId="9" fillId="5" borderId="0">
      <alignment horizontal="center" vertical="center"/>
    </xf>
    <xf numFmtId="0" fontId="9" fillId="5" borderId="0">
      <alignment horizontal="center" vertical="center"/>
    </xf>
    <xf numFmtId="181" fontId="68" fillId="52" borderId="0">
      <alignment horizontal="right" vertical="top"/>
    </xf>
    <xf numFmtId="198" fontId="34" fillId="29" borderId="31" applyFont="0" applyAlignment="0" applyProtection="0"/>
    <xf numFmtId="198" fontId="34" fillId="29" borderId="31" applyFont="0" applyAlignment="0" applyProtection="0"/>
    <xf numFmtId="0" fontId="91" fillId="30" borderId="31">
      <alignment horizontal="left" vertical="center" wrapText="1"/>
    </xf>
    <xf numFmtId="204" fontId="72" fillId="0" borderId="31">
      <alignment horizontal="center" vertical="center" wrapText="1"/>
    </xf>
    <xf numFmtId="205" fontId="72" fillId="29" borderId="31">
      <alignment horizontal="center" vertical="center" wrapText="1"/>
      <protection locked="0"/>
    </xf>
    <xf numFmtId="0" fontId="9" fillId="5" borderId="0"/>
    <xf numFmtId="0" fontId="9" fillId="5" borderId="0"/>
    <xf numFmtId="0" fontId="9" fillId="5" borderId="0"/>
    <xf numFmtId="0" fontId="9" fillId="5" borderId="0"/>
    <xf numFmtId="0" fontId="48" fillId="0" borderId="0" applyNumberFormat="0" applyFill="0" applyBorder="0" applyAlignment="0" applyProtection="0"/>
    <xf numFmtId="0" fontId="49" fillId="0" borderId="37" applyNumberFormat="0" applyFill="0" applyAlignment="0" applyProtection="0"/>
    <xf numFmtId="200" fontId="92" fillId="38" borderId="38">
      <alignment horizontal="center" vertical="center"/>
    </xf>
    <xf numFmtId="0" fontId="93" fillId="0" borderId="0"/>
    <xf numFmtId="0" fontId="93" fillId="0" borderId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00" fontId="9" fillId="53" borderId="1" applyNumberFormat="0" applyFill="0" applyBorder="0" applyProtection="0">
      <alignment vertical="center"/>
      <protection locked="0"/>
    </xf>
    <xf numFmtId="200" fontId="9" fillId="53" borderId="1" applyNumberFormat="0" applyFill="0" applyBorder="0" applyProtection="0">
      <alignment vertical="center"/>
      <protection locked="0"/>
    </xf>
    <xf numFmtId="200" fontId="9" fillId="53" borderId="1" applyNumberFormat="0" applyFill="0" applyBorder="0" applyProtection="0">
      <alignment vertical="center"/>
      <protection locked="0"/>
    </xf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169" fontId="13" fillId="0" borderId="23">
      <protection locked="0"/>
    </xf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Border="0">
      <alignment horizontal="center" vertical="center" wrapText="1"/>
    </xf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39" applyBorder="0">
      <alignment horizontal="center" vertical="center" wrapText="1"/>
    </xf>
    <xf numFmtId="169" fontId="18" fillId="28" borderId="23"/>
    <xf numFmtId="4" fontId="7" fillId="34" borderId="1" applyBorder="0">
      <alignment horizontal="right"/>
    </xf>
    <xf numFmtId="49" fontId="69" fillId="0" borderId="0" applyBorder="0">
      <alignment vertical="center"/>
    </xf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3" fontId="18" fillId="0" borderId="1" applyBorder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171" fontId="12" fillId="6" borderId="1">
      <alignment wrapText="1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0" fontId="7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49" fontId="7" fillId="0" borderId="0" applyBorder="0">
      <alignment vertical="top"/>
    </xf>
    <xf numFmtId="0" fontId="8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3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9" fontId="7" fillId="0" borderId="0" applyBorder="0">
      <alignment vertical="top"/>
    </xf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3" fillId="0" borderId="0"/>
    <xf numFmtId="0" fontId="9" fillId="0" borderId="0"/>
    <xf numFmtId="49" fontId="7" fillId="0" borderId="0" applyBorder="0">
      <alignment vertical="top"/>
    </xf>
    <xf numFmtId="0" fontId="11" fillId="0" borderId="0"/>
    <xf numFmtId="0" fontId="11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9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9" fillId="0" borderId="0"/>
    <xf numFmtId="0" fontId="9" fillId="0" borderId="0"/>
    <xf numFmtId="0" fontId="10" fillId="0" borderId="0"/>
    <xf numFmtId="0" fontId="9" fillId="0" borderId="0"/>
    <xf numFmtId="0" fontId="113" fillId="0" borderId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8" fillId="0" borderId="0"/>
    <xf numFmtId="0" fontId="13" fillId="0" borderId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170" fontId="52" fillId="34" borderId="40" applyNumberFormat="0" applyBorder="0" applyAlignment="0">
      <alignment vertical="center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8" fillId="0" borderId="0">
      <alignment vertical="justify"/>
    </xf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188" fontId="8" fillId="0" borderId="0" applyFont="0" applyFill="0" applyBorder="0" applyAlignment="0" applyProtection="0"/>
    <xf numFmtId="3" fontId="107" fillId="0" borderId="41" applyFont="0" applyBorder="0">
      <alignment horizontal="right"/>
      <protection locked="0"/>
    </xf>
    <xf numFmtId="189" fontId="8" fillId="0" borderId="0" applyFont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165" fontId="10" fillId="0" borderId="0" applyFont="0" applyFill="0" applyBorder="0" applyAlignment="0" applyProtection="0"/>
    <xf numFmtId="19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3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6" borderId="0" applyFont="0" applyBorder="0">
      <alignment horizontal="right"/>
    </xf>
    <xf numFmtId="4" fontId="7" fillId="6" borderId="0" applyBorder="0">
      <alignment horizontal="right"/>
    </xf>
    <xf numFmtId="4" fontId="7" fillId="54" borderId="5" applyBorder="0">
      <alignment horizontal="right"/>
    </xf>
    <xf numFmtId="4" fontId="7" fillId="6" borderId="1" applyFont="0" applyBorder="0">
      <alignment horizontal="right"/>
    </xf>
    <xf numFmtId="208" fontId="108" fillId="55" borderId="42">
      <alignment vertical="center"/>
    </xf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178" fontId="8" fillId="0" borderId="1" applyFont="0" applyFill="0" applyBorder="0" applyProtection="0">
      <alignment horizontal="center" vertical="center"/>
    </xf>
    <xf numFmtId="177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0" fontId="13" fillId="0" borderId="1" applyBorder="0">
      <alignment horizontal="center" vertical="center" wrapText="1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  <xf numFmtId="0" fontId="112" fillId="0" borderId="0"/>
    <xf numFmtId="9" fontId="112" fillId="0" borderId="0" applyFont="0" applyFill="0" applyBorder="0" applyAlignment="0" applyProtection="0"/>
    <xf numFmtId="44" fontId="112" fillId="0" borderId="0" applyFont="0" applyFill="0" applyBorder="0" applyAlignment="0" applyProtection="0"/>
    <xf numFmtId="42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0" fontId="113" fillId="0" borderId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11" fillId="10" borderId="0" applyNumberFormat="0" applyBorder="0" applyAlignment="0" applyProtection="0"/>
    <xf numFmtId="0" fontId="28" fillId="24" borderId="0" applyNumberFormat="0" applyBorder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1" fillId="0" borderId="28" applyNumberFormat="0" applyFill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7" fillId="33" borderId="33" applyNumberFormat="0" applyFont="0" applyAlignment="0" applyProtection="0"/>
    <xf numFmtId="0" fontId="19" fillId="0" borderId="0" applyNumberFormat="0" applyFill="0" applyBorder="0" applyAlignment="0" applyProtection="0"/>
    <xf numFmtId="0" fontId="44" fillId="12" borderId="24" applyNumberFormat="0" applyAlignment="0" applyProtection="0"/>
    <xf numFmtId="0" fontId="41" fillId="0" borderId="28" applyNumberFormat="0" applyFill="0" applyAlignment="0" applyProtection="0"/>
    <xf numFmtId="170" fontId="39" fillId="0" borderId="0" applyFill="0" applyBorder="0" applyAlignment="0" applyProtection="0"/>
    <xf numFmtId="170" fontId="38" fillId="0" borderId="0" applyFill="0" applyBorder="0" applyAlignment="0" applyProtection="0"/>
    <xf numFmtId="170" fontId="37" fillId="0" borderId="0" applyFill="0" applyBorder="0" applyAlignment="0" applyProtection="0"/>
    <xf numFmtId="170" fontId="36" fillId="0" borderId="0" applyFill="0" applyBorder="0" applyAlignment="0" applyProtection="0"/>
    <xf numFmtId="170" fontId="35" fillId="0" borderId="0" applyFill="0" applyBorder="0" applyAlignment="0" applyProtection="0"/>
    <xf numFmtId="170" fontId="34" fillId="0" borderId="0" applyFill="0" applyBorder="0" applyAlignment="0" applyProtection="0"/>
    <xf numFmtId="170" fontId="33" fillId="0" borderId="0" applyFill="0" applyBorder="0" applyAlignment="0" applyProtection="0"/>
    <xf numFmtId="172" fontId="2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73" fontId="27" fillId="0" borderId="0">
      <protection locked="0"/>
    </xf>
    <xf numFmtId="173" fontId="27" fillId="0" borderId="0">
      <protection locked="0"/>
    </xf>
    <xf numFmtId="173" fontId="26" fillId="0" borderId="21">
      <protection locked="0"/>
    </xf>
    <xf numFmtId="176" fontId="26" fillId="0" borderId="0">
      <protection locked="0"/>
    </xf>
    <xf numFmtId="175" fontId="26" fillId="0" borderId="0">
      <protection locked="0"/>
    </xf>
    <xf numFmtId="174" fontId="26" fillId="0" borderId="0">
      <protection locked="0"/>
    </xf>
    <xf numFmtId="175" fontId="26" fillId="0" borderId="0">
      <protection locked="0"/>
    </xf>
    <xf numFmtId="174" fontId="26" fillId="0" borderId="0">
      <protection locked="0"/>
    </xf>
    <xf numFmtId="0" fontId="28" fillId="21" borderId="0" applyNumberFormat="0" applyBorder="0" applyAlignment="0" applyProtection="0"/>
    <xf numFmtId="0" fontId="11" fillId="7" borderId="0" applyNumberFormat="0" applyBorder="0" applyAlignment="0" applyProtection="0"/>
    <xf numFmtId="0" fontId="42" fillId="0" borderId="29" applyNumberFormat="0" applyFill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24" borderId="0" applyNumberFormat="0" applyBorder="0" applyAlignment="0" applyProtection="0"/>
    <xf numFmtId="0" fontId="30" fillId="26" borderId="24" applyNumberFormat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30" fillId="26" borderId="24" applyNumberFormat="0" applyAlignment="0" applyProtection="0"/>
    <xf numFmtId="0" fontId="28" fillId="19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1" fillId="0" borderId="28" applyNumberFormat="0" applyFill="0" applyAlignment="0" applyProtection="0"/>
    <xf numFmtId="0" fontId="28" fillId="20" borderId="0" applyNumberFormat="0" applyBorder="0" applyAlignment="0" applyProtection="0"/>
    <xf numFmtId="49" fontId="7" fillId="0" borderId="0" applyBorder="0">
      <alignment vertical="top"/>
    </xf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11" fillId="14" borderId="0" applyNumberFormat="0" applyBorder="0" applyAlignment="0" applyProtection="0"/>
    <xf numFmtId="0" fontId="28" fillId="1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49" fontId="7" fillId="0" borderId="0" applyBorder="0">
      <alignment vertical="top"/>
    </xf>
    <xf numFmtId="0" fontId="9" fillId="0" borderId="0"/>
    <xf numFmtId="0" fontId="9" fillId="0" borderId="0"/>
    <xf numFmtId="0" fontId="11" fillId="0" borderId="0"/>
    <xf numFmtId="43" fontId="10" fillId="0" borderId="0" applyFont="0" applyFill="0" applyBorder="0" applyAlignment="0" applyProtection="0"/>
    <xf numFmtId="0" fontId="114" fillId="0" borderId="0"/>
    <xf numFmtId="0" fontId="10" fillId="0" borderId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44" fillId="12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11" fillId="7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173" fontId="26" fillId="0" borderId="21">
      <protection locked="0"/>
    </xf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49" fontId="7" fillId="0" borderId="0" applyBorder="0">
      <alignment vertical="top"/>
    </xf>
    <xf numFmtId="0" fontId="7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3" fillId="0" borderId="0" applyFont="0" applyFill="0" applyBorder="0" applyAlignment="0" applyProtection="0"/>
    <xf numFmtId="43" fontId="113" fillId="0" borderId="0" applyFont="0" applyFill="0" applyBorder="0" applyAlignment="0" applyProtection="0"/>
    <xf numFmtId="4" fontId="7" fillId="6" borderId="0" applyBorder="0">
      <alignment horizontal="right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77" fontId="26" fillId="0" borderId="0">
      <protection locked="0"/>
    </xf>
    <xf numFmtId="0" fontId="79" fillId="23" borderId="0" applyNumberFormat="0" applyBorder="0" applyAlignment="0" applyProtection="0"/>
    <xf numFmtId="49" fontId="7" fillId="0" borderId="0" applyBorder="0">
      <alignment vertical="top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9" fontId="7" fillId="0" borderId="0" applyBorder="0">
      <alignment vertical="top"/>
    </xf>
    <xf numFmtId="49" fontId="7" fillId="0" borderId="0" applyBorder="0">
      <alignment vertical="top"/>
    </xf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112" fillId="0" borderId="0"/>
    <xf numFmtId="0" fontId="11" fillId="33" borderId="33" applyNumberFormat="0" applyFont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49" fontId="7" fillId="0" borderId="0" applyBorder="0">
      <alignment vertical="top"/>
    </xf>
    <xf numFmtId="49" fontId="7" fillId="0" borderId="0" applyBorder="0">
      <alignment vertical="top"/>
    </xf>
    <xf numFmtId="0" fontId="79" fillId="24" borderId="0" applyNumberFormat="0" applyBorder="0" applyAlignment="0" applyProtection="0"/>
    <xf numFmtId="49" fontId="7" fillId="0" borderId="0" applyBorder="0">
      <alignment vertical="top"/>
    </xf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49" fontId="7" fillId="0" borderId="0" applyBorder="0">
      <alignment vertical="top"/>
    </xf>
    <xf numFmtId="0" fontId="96" fillId="26" borderId="24" applyNumberFormat="0" applyAlignment="0" applyProtection="0"/>
    <xf numFmtId="0" fontId="96" fillId="26" borderId="24" applyNumberFormat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2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4" fontId="7" fillId="6" borderId="0" applyFont="0" applyBorder="0">
      <alignment horizontal="right"/>
    </xf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42" fontId="112" fillId="0" borderId="0" applyFont="0" applyFill="0" applyBorder="0" applyAlignment="0" applyProtection="0"/>
    <xf numFmtId="0" fontId="112" fillId="0" borderId="0"/>
    <xf numFmtId="0" fontId="113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2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3" fontId="0" fillId="0" borderId="1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</cellXfs>
  <cellStyles count="2999">
    <cellStyle name=" 1" xfId="3"/>
    <cellStyle name="%" xfId="4"/>
    <cellStyle name="%_Inputs" xfId="5"/>
    <cellStyle name="%_Inputs (const)" xfId="6"/>
    <cellStyle name="%_Inputs Co" xfId="7"/>
    <cellStyle name="_~6099726" xfId="8"/>
    <cellStyle name="_FFF" xfId="9"/>
    <cellStyle name="_FFF_New Form10_2" xfId="10"/>
    <cellStyle name="_FFF_Nsi" xfId="11"/>
    <cellStyle name="_FFF_Nsi_1" xfId="12"/>
    <cellStyle name="_FFF_Nsi_139" xfId="13"/>
    <cellStyle name="_FFF_Nsi_140" xfId="14"/>
    <cellStyle name="_FFF_Nsi_140(Зах)" xfId="15"/>
    <cellStyle name="_FFF_Nsi_140_mod" xfId="16"/>
    <cellStyle name="_FFF_Summary" xfId="17"/>
    <cellStyle name="_FFF_Tax_form_1кв_3" xfId="18"/>
    <cellStyle name="_FFF_БКЭ" xfId="19"/>
    <cellStyle name="_Final_Book_010301" xfId="20"/>
    <cellStyle name="_Final_Book_010301_New Form10_2" xfId="21"/>
    <cellStyle name="_Final_Book_010301_Nsi" xfId="22"/>
    <cellStyle name="_Final_Book_010301_Nsi_1" xfId="23"/>
    <cellStyle name="_Final_Book_010301_Nsi_139" xfId="24"/>
    <cellStyle name="_Final_Book_010301_Nsi_140" xfId="25"/>
    <cellStyle name="_Final_Book_010301_Nsi_140(Зах)" xfId="26"/>
    <cellStyle name="_Final_Book_010301_Nsi_140_mod" xfId="27"/>
    <cellStyle name="_Final_Book_010301_Summary" xfId="28"/>
    <cellStyle name="_Final_Book_010301_Tax_form_1кв_3" xfId="29"/>
    <cellStyle name="_Final_Book_010301_БКЭ" xfId="30"/>
    <cellStyle name="_model" xfId="31"/>
    <cellStyle name="_Model_RAB Мой" xfId="32"/>
    <cellStyle name="_Model_RAB Мой_46EE.2011(v1.0)" xfId="33"/>
    <cellStyle name="_Model_RAB Мой_ARMRAZR" xfId="34"/>
    <cellStyle name="_Model_RAB Мой_BALANCE.WARM.2011YEAR.NEW.UPDATE.SCHEME" xfId="35"/>
    <cellStyle name="_Model_RAB Мой_NADB.JNVLS.APTEKA.2011(v1.3.3)" xfId="36"/>
    <cellStyle name="_Model_RAB Мой_NADB.JNVLS.APTEKA.2011(v1.3.4)" xfId="37"/>
    <cellStyle name="_Model_RAB Мой_PREDEL.JKH.UTV.2011(v1.0.1)" xfId="38"/>
    <cellStyle name="_Model_RAB Мой_UPDATE.46EE.2011.TO.1.1" xfId="39"/>
    <cellStyle name="_Model_RAB Мой_UPDATE.BALANCE.WARM.2011YEAR.TO.1.1" xfId="40"/>
    <cellStyle name="_Model_RAB Мой_Книга2" xfId="41"/>
    <cellStyle name="_Model_RAB_MRSK_svod" xfId="42"/>
    <cellStyle name="_Model_RAB_MRSK_svod_46EE.2011(v1.0)" xfId="43"/>
    <cellStyle name="_Model_RAB_MRSK_svod_ARMRAZR" xfId="44"/>
    <cellStyle name="_Model_RAB_MRSK_svod_BALANCE.WARM.2011YEAR.NEW.UPDATE.SCHEME" xfId="45"/>
    <cellStyle name="_Model_RAB_MRSK_svod_NADB.JNVLS.APTEKA.2011(v1.3.3)" xfId="46"/>
    <cellStyle name="_Model_RAB_MRSK_svod_NADB.JNVLS.APTEKA.2011(v1.3.4)" xfId="47"/>
    <cellStyle name="_Model_RAB_MRSK_svod_PREDEL.JKH.UTV.2011(v1.0.1)" xfId="48"/>
    <cellStyle name="_Model_RAB_MRSK_svod_UPDATE.46EE.2011.TO.1.1" xfId="49"/>
    <cellStyle name="_Model_RAB_MRSK_svod_UPDATE.BALANCE.WARM.2011YEAR.TO.1.1" xfId="50"/>
    <cellStyle name="_Model_RAB_MRSK_svod_Книга2" xfId="51"/>
    <cellStyle name="_New_Sofi" xfId="52"/>
    <cellStyle name="_New_Sofi_FFF" xfId="53"/>
    <cellStyle name="_New_Sofi_New Form10_2" xfId="54"/>
    <cellStyle name="_New_Sofi_Nsi" xfId="55"/>
    <cellStyle name="_New_Sofi_Nsi_1" xfId="56"/>
    <cellStyle name="_New_Sofi_Nsi_139" xfId="57"/>
    <cellStyle name="_New_Sofi_Nsi_140" xfId="58"/>
    <cellStyle name="_New_Sofi_Nsi_140(Зах)" xfId="59"/>
    <cellStyle name="_New_Sofi_Nsi_140_mod" xfId="60"/>
    <cellStyle name="_New_Sofi_Summary" xfId="61"/>
    <cellStyle name="_New_Sofi_Tax_form_1кв_3" xfId="62"/>
    <cellStyle name="_New_Sofi_БКЭ" xfId="63"/>
    <cellStyle name="_Nsi" xfId="64"/>
    <cellStyle name="_АГ" xfId="65"/>
    <cellStyle name="_АГ 2" xfId="66"/>
    <cellStyle name="_АГ 2 2" xfId="67"/>
    <cellStyle name="_АГ 2_Графики к СИП ВКС 2012 " xfId="68"/>
    <cellStyle name="_АГ 2_Графики к СИП ВКС КОТ-Е, УУТЭ, ОДПУ, ВОТЭК" xfId="69"/>
    <cellStyle name="_АГ 2_Графики к СИП ВКС электрика" xfId="70"/>
    <cellStyle name="_АГ 2_Графики к СИП сети Владимир 2012 " xfId="71"/>
    <cellStyle name="_АГ 2_Графики к СИП сети Ю.П.2012 " xfId="72"/>
    <cellStyle name="_АГ 2_ИПРГ 2012 для М.В." xfId="73"/>
    <cellStyle name="_АГ 2_ИПРГ 2012 для РКС" xfId="74"/>
    <cellStyle name="_АГ 2_СИП ВКС 2012 скорр.+долги" xfId="75"/>
    <cellStyle name="_АГ 2_СИП ОАО ВКС 2012 от 03.02.2012" xfId="76"/>
    <cellStyle name="_АГ_Инвестиции ВОЭК р.с 7701" xfId="77"/>
    <cellStyle name="_АГ_Инвестиции ВОЭК р.с 7701_ИП ВОЭК  04 12 09 (1)" xfId="78"/>
    <cellStyle name="_АГ_Инвестиции ВОЭК р.с 7701_ИП ВОЭК  11 12 09" xfId="79"/>
    <cellStyle name="_АГ_Инвестиции ВОЭК р.с 7701_ИП ВОЭК  18 12 09" xfId="80"/>
    <cellStyle name="_АГ_Инвестиции ВОЭК р.с 7701_ИП ВОЭК  25 12 09" xfId="81"/>
    <cellStyle name="_АГ_Инвестиции ВОЭК р.с 7701_ИП ВОЭК  31 12 09" xfId="82"/>
    <cellStyle name="_АГ_ИП ВОЭК 4 3 июль к отправке" xfId="83"/>
    <cellStyle name="_АГ_Новая форма 1.4." xfId="84"/>
    <cellStyle name="_АГ_Новая форма 1.4._ВОЭК от 16.01.09" xfId="85"/>
    <cellStyle name="_АГ_Новая форма 1.4._Краткосрочная ИП ОАО ВОЭК с сублизингом с правкой" xfId="86"/>
    <cellStyle name="_АГ_Новая форма 1.4._Краткосрочная ИП ОАО ВОЭК с сублизингом с правкой_14,01" xfId="87"/>
    <cellStyle name="_АГ_новые формы 1.6." xfId="88"/>
    <cellStyle name="_АГ_новые формы 1.6._ВОЭК от 16.01.09" xfId="89"/>
    <cellStyle name="_АГ_новые формы 1.6._Краткосрочная ИП ОАО ВОЭК с сублизингом с правкой" xfId="90"/>
    <cellStyle name="_АГ_новые формы 1.6._Краткосрочная ИП ОАО ВОЭК с сублизингом с правкой_14,01" xfId="91"/>
    <cellStyle name="_АГ_отчет ВОЭК июль 2008 с 4.1." xfId="92"/>
    <cellStyle name="_АГ_отчет ВОЭК январь 2009 год" xfId="93"/>
    <cellStyle name="_АГ_Отчет еженедельный ОАО ВОЭК" xfId="94"/>
    <cellStyle name="_АГ_Отчет еженедельный ОАО ВОЭК_ИП ВОЭК  04 12 09 (1)" xfId="95"/>
    <cellStyle name="_АГ_Отчет еженедельный ОАО ВОЭК_ИП ВОЭК  11 12 09" xfId="96"/>
    <cellStyle name="_АГ_Отчет еженедельный ОАО ВОЭК_ИП ВОЭК  18 12 09" xfId="97"/>
    <cellStyle name="_АГ_Отчет еженедельный ОАО ВОЭК_ИП ВОЭК  25 12 09" xfId="98"/>
    <cellStyle name="_АГ_Отчет еженедельный ОАО ВОЭК_ИП ВОЭК  31 12 09" xfId="99"/>
    <cellStyle name="_БДР04м05" xfId="100"/>
    <cellStyle name="_ВО ОП ТЭС-ОТ- 2007" xfId="101"/>
    <cellStyle name="_ВФ ОАО ТЭС-ОТ- 2009" xfId="102"/>
    <cellStyle name="_выручка по присоединениям2" xfId="103"/>
    <cellStyle name="_График реализации проектовa_3" xfId="104"/>
    <cellStyle name="_Договор аренды ЯЭ с разбивкой" xfId="105"/>
    <cellStyle name="_Дозакл 5 мес.2000" xfId="106"/>
    <cellStyle name="_Документ4. Приложение 2.1.кРегламенту Холдинг_БюджетныеФормы" xfId="107"/>
    <cellStyle name="_Ежедекадная справка о векселях в обращении" xfId="108"/>
    <cellStyle name="_Ежедекадная справка о движении заемных средств" xfId="109"/>
    <cellStyle name="_Ежедекадная справка о движении заемных средств (2)" xfId="110"/>
    <cellStyle name="_Исходные данные для модели" xfId="111"/>
    <cellStyle name="_Книга3" xfId="112"/>
    <cellStyle name="_Книга3_New Form10_2" xfId="113"/>
    <cellStyle name="_Книга3_Nsi" xfId="114"/>
    <cellStyle name="_Книга3_Nsi_1" xfId="115"/>
    <cellStyle name="_Книга3_Nsi_139" xfId="116"/>
    <cellStyle name="_Книга3_Nsi_140" xfId="117"/>
    <cellStyle name="_Книга3_Nsi_140(Зах)" xfId="118"/>
    <cellStyle name="_Книга3_Nsi_140_mod" xfId="119"/>
    <cellStyle name="_Книга3_Summary" xfId="120"/>
    <cellStyle name="_Книга3_Tax_form_1кв_3" xfId="121"/>
    <cellStyle name="_Книга3_БКЭ" xfId="122"/>
    <cellStyle name="_Книга7" xfId="123"/>
    <cellStyle name="_Книга7_New Form10_2" xfId="124"/>
    <cellStyle name="_Книга7_Nsi" xfId="125"/>
    <cellStyle name="_Книга7_Nsi_1" xfId="126"/>
    <cellStyle name="_Книга7_Nsi_139" xfId="127"/>
    <cellStyle name="_Книга7_Nsi_140" xfId="128"/>
    <cellStyle name="_Книга7_Nsi_140(Зах)" xfId="129"/>
    <cellStyle name="_Книга7_Nsi_140_mod" xfId="130"/>
    <cellStyle name="_Книга7_Summary" xfId="131"/>
    <cellStyle name="_Книга7_Tax_form_1кв_3" xfId="132"/>
    <cellStyle name="_Книга7_БКЭ" xfId="133"/>
    <cellStyle name="_Куликова ОПП" xfId="134"/>
    <cellStyle name="_МОДЕЛЬ_1 (2)" xfId="135"/>
    <cellStyle name="_МОДЕЛЬ_1 (2)_46EE.2011(v1.0)" xfId="136"/>
    <cellStyle name="_МОДЕЛЬ_1 (2)_ARMRAZR" xfId="137"/>
    <cellStyle name="_МОДЕЛЬ_1 (2)_BALANCE.WARM.2011YEAR.NEW.UPDATE.SCHEME" xfId="138"/>
    <cellStyle name="_МОДЕЛЬ_1 (2)_NADB.JNVLS.APTEKA.2011(v1.3.3)" xfId="139"/>
    <cellStyle name="_МОДЕЛЬ_1 (2)_NADB.JNVLS.APTEKA.2011(v1.3.4)" xfId="140"/>
    <cellStyle name="_МОДЕЛЬ_1 (2)_PREDEL.JKH.UTV.2011(v1.0.1)" xfId="141"/>
    <cellStyle name="_МОДЕЛЬ_1 (2)_UPDATE.46EE.2011.TO.1.1" xfId="142"/>
    <cellStyle name="_МОДЕЛЬ_1 (2)_UPDATE.BALANCE.WARM.2011YEAR.TO.1.1" xfId="143"/>
    <cellStyle name="_МОДЕЛЬ_1 (2)_Книга2" xfId="144"/>
    <cellStyle name="_НВВ 2009 постатейно свод по филиалам_09_02_09" xfId="145"/>
    <cellStyle name="_НВВ 2009 постатейно свод по филиалам_для Валентина" xfId="146"/>
    <cellStyle name="_Омск" xfId="147"/>
    <cellStyle name="_ОТ ИД 2009" xfId="148"/>
    <cellStyle name="_план ПП" xfId="149"/>
    <cellStyle name="_ПП план-факт" xfId="150"/>
    <cellStyle name="_пр 5 тариф RAB" xfId="151"/>
    <cellStyle name="_пр 5 тариф RAB_46EE.2011(v1.0)" xfId="152"/>
    <cellStyle name="_пр 5 тариф RAB_ARMRAZR" xfId="153"/>
    <cellStyle name="_пр 5 тариф RAB_BALANCE.WARM.2011YEAR.NEW.UPDATE.SCHEME" xfId="154"/>
    <cellStyle name="_пр 5 тариф RAB_NADB.JNVLS.APTEKA.2011(v1.3.3)" xfId="155"/>
    <cellStyle name="_пр 5 тариф RAB_NADB.JNVLS.APTEKA.2011(v1.3.4)" xfId="156"/>
    <cellStyle name="_пр 5 тариф RAB_PREDEL.JKH.UTV.2011(v1.0.1)" xfId="157"/>
    <cellStyle name="_пр 5 тариф RAB_UPDATE.46EE.2011.TO.1.1" xfId="158"/>
    <cellStyle name="_пр 5 тариф RAB_UPDATE.BALANCE.WARM.2011YEAR.TO.1.1" xfId="159"/>
    <cellStyle name="_пр 5 тариф RAB_Книга2" xfId="160"/>
    <cellStyle name="_Предожение _ДБП_2009 г ( согласованные БП)  (2)" xfId="161"/>
    <cellStyle name="_Прик РКС-265-п от 21.11.2005г. прил 1 к Регламенту" xfId="162"/>
    <cellStyle name="_ПРИЛ. 2003_ЧТЭ" xfId="163"/>
    <cellStyle name="_Приложение № 1 к регламенту по формированию Инвестиционной программы" xfId="164"/>
    <cellStyle name="_Приложение МТС-3-КС" xfId="165"/>
    <cellStyle name="_Приложение откр." xfId="166"/>
    <cellStyle name="_Приложение-МТС--2-1" xfId="167"/>
    <cellStyle name="_проект_инвест_программы_2" xfId="168"/>
    <cellStyle name="_ПФ14" xfId="169"/>
    <cellStyle name="_Расчет RAB_22072008" xfId="170"/>
    <cellStyle name="_Расчет RAB_22072008_46EE.2011(v1.0)" xfId="171"/>
    <cellStyle name="_Расчет RAB_22072008_ARMRAZR" xfId="172"/>
    <cellStyle name="_Расчет RAB_22072008_BALANCE.WARM.2011YEAR.NEW.UPDATE.SCHEME" xfId="173"/>
    <cellStyle name="_Расчет RAB_22072008_NADB.JNVLS.APTEKA.2011(v1.3.3)" xfId="174"/>
    <cellStyle name="_Расчет RAB_22072008_NADB.JNVLS.APTEKA.2011(v1.3.4)" xfId="175"/>
    <cellStyle name="_Расчет RAB_22072008_PREDEL.JKH.UTV.2011(v1.0.1)" xfId="176"/>
    <cellStyle name="_Расчет RAB_22072008_UPDATE.46EE.2011.TO.1.1" xfId="177"/>
    <cellStyle name="_Расчет RAB_22072008_UPDATE.BALANCE.WARM.2011YEAR.TO.1.1" xfId="178"/>
    <cellStyle name="_Расчет RAB_22072008_Книга2" xfId="179"/>
    <cellStyle name="_Расчет RAB_Лен и МОЭСК_с 2010 года_14.04.2009_со сглаж_version 3.0_без ФСК" xfId="180"/>
    <cellStyle name="_Расчет RAB_Лен и МОЭСК_с 2010 года_14.04.2009_со сглаж_version 3.0_без ФСК_46EE.2011(v1.0)" xfId="181"/>
    <cellStyle name="_Расчет RAB_Лен и МОЭСК_с 2010 года_14.04.2009_со сглаж_version 3.0_без ФСК_ARMRAZR" xfId="182"/>
    <cellStyle name="_Расчет RAB_Лен и МОЭСК_с 2010 года_14.04.2009_со сглаж_version 3.0_без ФСК_BALANCE.WARM.2011YEAR.NEW.UPDATE.SCHEME" xfId="183"/>
    <cellStyle name="_Расчет RAB_Лен и МОЭСК_с 2010 года_14.04.2009_со сглаж_version 3.0_без ФСК_NADB.JNVLS.APTEKA.2011(v1.3.3)" xfId="184"/>
    <cellStyle name="_Расчет RAB_Лен и МОЭСК_с 2010 года_14.04.2009_со сглаж_version 3.0_без ФСК_NADB.JNVLS.APTEKA.2011(v1.3.4)" xfId="185"/>
    <cellStyle name="_Расчет RAB_Лен и МОЭСК_с 2010 года_14.04.2009_со сглаж_version 3.0_без ФСК_PREDEL.JKH.UTV.2011(v1.0.1)" xfId="186"/>
    <cellStyle name="_Расчет RAB_Лен и МОЭСК_с 2010 года_14.04.2009_со сглаж_version 3.0_без ФСК_UPDATE.46EE.2011.TO.1.1" xfId="187"/>
    <cellStyle name="_Расчет RAB_Лен и МОЭСК_с 2010 года_14.04.2009_со сглаж_version 3.0_без ФСК_UPDATE.BALANCE.WARM.2011YEAR.TO.1.1" xfId="188"/>
    <cellStyle name="_Расчет RAB_Лен и МОЭСК_с 2010 года_14.04.2009_со сглаж_version 3.0_без ФСК_Книга2" xfId="189"/>
    <cellStyle name="_Расшифровки_1кв_2002" xfId="190"/>
    <cellStyle name="_Свод по ИПР (2)" xfId="191"/>
    <cellStyle name="_таблицы для расчетов28-04-08_2006-2009_прибыль корр_по ИА" xfId="192"/>
    <cellStyle name="_таблицы для расчетов28-04-08_2006-2009с ИА" xfId="193"/>
    <cellStyle name="_Форма 6  РТК.xls(отчет по Адр пр. ЛО)" xfId="194"/>
    <cellStyle name="_Формат разбивки по МРСК_РСК" xfId="195"/>
    <cellStyle name="_Формат_для Согласования" xfId="196"/>
    <cellStyle name="_Формы" xfId="197"/>
    <cellStyle name="_экон.форм-т ВО 1 с разбивкой" xfId="198"/>
    <cellStyle name="”€ќђќ‘ћ‚›‰" xfId="199"/>
    <cellStyle name="”€ќђќ‘ћ‚›‰ 2" xfId="200"/>
    <cellStyle name="”€ќђќ‘ћ‚›‰ 3" xfId="201"/>
    <cellStyle name="”€ќђќ‘ћ‚›‰ 4" xfId="2512"/>
    <cellStyle name="”€љ‘€ђћ‚ђќќ›‰" xfId="202"/>
    <cellStyle name="”€љ‘€ђћ‚ђќќ›‰ 2" xfId="203"/>
    <cellStyle name="”€љ‘€ђћ‚ђќќ›‰ 3" xfId="204"/>
    <cellStyle name="”€љ‘€ђћ‚ђќќ›‰ 4" xfId="2511"/>
    <cellStyle name="”ќђќ‘ћ‚›‰" xfId="205"/>
    <cellStyle name="”ќђќ‘ћ‚›‰ 2" xfId="206"/>
    <cellStyle name="”ќђќ‘ћ‚›‰ 3" xfId="207"/>
    <cellStyle name="”ќђќ‘ћ‚›‰ 4" xfId="2510"/>
    <cellStyle name="”љ‘ђћ‚ђќќ›‰" xfId="208"/>
    <cellStyle name="”љ‘ђћ‚ђќќ›‰ 2" xfId="209"/>
    <cellStyle name="”љ‘ђћ‚ђќќ›‰ 3" xfId="210"/>
    <cellStyle name="”љ‘ђћ‚ђќќ›‰ 4" xfId="2509"/>
    <cellStyle name="„…ќ…†ќ›‰" xfId="211"/>
    <cellStyle name="„…ќ…†ќ›‰ 2" xfId="212"/>
    <cellStyle name="„…ќ…†ќ›‰ 3" xfId="213"/>
    <cellStyle name="„…ќ…†ќ›‰ 4" xfId="2508"/>
    <cellStyle name="„ђ’ђ" xfId="214"/>
    <cellStyle name="„ђ’ђ 2" xfId="215"/>
    <cellStyle name="„ђ’ђ 3" xfId="216"/>
    <cellStyle name="€’ћѓћ‚›‰" xfId="217"/>
    <cellStyle name="€’ћѓћ‚›‰ 2" xfId="218"/>
    <cellStyle name="€’ћѓћ‚›‰ 3" xfId="219"/>
    <cellStyle name="€’ћѓћ‚›‰ 4" xfId="2507"/>
    <cellStyle name="‡ђѓћ‹ћ‚ћљ1" xfId="220"/>
    <cellStyle name="‡ђѓћ‹ћ‚ћљ1 2" xfId="221"/>
    <cellStyle name="‡ђѓћ‹ћ‚ћљ1 3" xfId="222"/>
    <cellStyle name="‡ђѓћ‹ћ‚ћљ1 4" xfId="2506"/>
    <cellStyle name="‡ђѓћ‹ћ‚ћљ2" xfId="223"/>
    <cellStyle name="‡ђѓћ‹ћ‚ћљ2 2" xfId="224"/>
    <cellStyle name="‡ђѓћ‹ћ‚ћљ2 3" xfId="225"/>
    <cellStyle name="‡ђѓћ‹ћ‚ћљ2 4" xfId="2505"/>
    <cellStyle name="’ћѓћ‚›‰" xfId="226"/>
    <cellStyle name="’ћѓћ‚›‰ 2" xfId="227"/>
    <cellStyle name="’ћѓћ‚›‰ 3" xfId="228"/>
    <cellStyle name="’ћѓћ‚›‰ 4" xfId="2613"/>
    <cellStyle name="0,00;0;" xfId="229"/>
    <cellStyle name="0,00;0; 2" xfId="230"/>
    <cellStyle name="20% - Accent1" xfId="231"/>
    <cellStyle name="20% - Accent1 2" xfId="232"/>
    <cellStyle name="20% - Accent1 2 2" xfId="233"/>
    <cellStyle name="20% - Accent1 3" xfId="234"/>
    <cellStyle name="20% - Accent1_46EE.2011(v1.0)" xfId="235"/>
    <cellStyle name="20% - Accent2" xfId="236"/>
    <cellStyle name="20% - Accent2 2" xfId="237"/>
    <cellStyle name="20% - Accent2 2 2" xfId="238"/>
    <cellStyle name="20% - Accent2 3" xfId="239"/>
    <cellStyle name="20% - Accent2_46EE.2011(v1.0)" xfId="240"/>
    <cellStyle name="20% - Accent3" xfId="241"/>
    <cellStyle name="20% - Accent3 2" xfId="242"/>
    <cellStyle name="20% - Accent3 2 2" xfId="243"/>
    <cellStyle name="20% - Accent3 3" xfId="244"/>
    <cellStyle name="20% - Accent3_46EE.2011(v1.0)" xfId="245"/>
    <cellStyle name="20% - Accent4" xfId="246"/>
    <cellStyle name="20% - Accent4 2" xfId="247"/>
    <cellStyle name="20% - Accent4 2 2" xfId="248"/>
    <cellStyle name="20% - Accent4 3" xfId="249"/>
    <cellStyle name="20% - Accent4_46EE.2011(v1.0)" xfId="250"/>
    <cellStyle name="20% - Accent5" xfId="251"/>
    <cellStyle name="20% - Accent5 2" xfId="252"/>
    <cellStyle name="20% - Accent5 2 2" xfId="253"/>
    <cellStyle name="20% - Accent5 3" xfId="254"/>
    <cellStyle name="20% - Accent5_46EE.2011(v1.0)" xfId="255"/>
    <cellStyle name="20% - Accent6" xfId="256"/>
    <cellStyle name="20% - Accent6 2" xfId="257"/>
    <cellStyle name="20% - Accent6 2 2" xfId="258"/>
    <cellStyle name="20% - Accent6 3" xfId="259"/>
    <cellStyle name="20% - Accent6_46EE.2011(v1.0)" xfId="260"/>
    <cellStyle name="20% - Акцент1 10" xfId="261"/>
    <cellStyle name="20% - Акцент1 11" xfId="262"/>
    <cellStyle name="20% - Акцент1 12" xfId="263"/>
    <cellStyle name="20% - Акцент1 13" xfId="264"/>
    <cellStyle name="20% - Акцент1 14" xfId="265"/>
    <cellStyle name="20% - Акцент1 15" xfId="266"/>
    <cellStyle name="20% - Акцент1 16" xfId="267"/>
    <cellStyle name="20% - Акцент1 17" xfId="268"/>
    <cellStyle name="20% - Акцент1 2" xfId="269"/>
    <cellStyle name="20% - Акцент1 2 2" xfId="270"/>
    <cellStyle name="20% - Акцент1 2 3" xfId="271"/>
    <cellStyle name="20% - Акцент1 2 4" xfId="2570"/>
    <cellStyle name="20% - Акцент1 3" xfId="272"/>
    <cellStyle name="20% - Акцент1 3 2" xfId="273"/>
    <cellStyle name="20% - Акцент1 3 3" xfId="274"/>
    <cellStyle name="20% - Акцент1 3 4" xfId="2571"/>
    <cellStyle name="20% - Акцент1 3_46EE.2011(v1.0)" xfId="275"/>
    <cellStyle name="20% - Акцент1 4" xfId="276"/>
    <cellStyle name="20% - Акцент1 4 2" xfId="277"/>
    <cellStyle name="20% - Акцент1 4 3" xfId="278"/>
    <cellStyle name="20% - Акцент1 4 3 2" xfId="2730"/>
    <cellStyle name="20% - Акцент1 4 3 3" xfId="2582"/>
    <cellStyle name="20% - Акцент1 4_46EE.2011(v1.0)" xfId="279"/>
    <cellStyle name="20% - Акцент1 5" xfId="280"/>
    <cellStyle name="20% - Акцент1 5 2" xfId="281"/>
    <cellStyle name="20% - Акцент1 5 3" xfId="282"/>
    <cellStyle name="20% - Акцент1 5 3 2" xfId="2731"/>
    <cellStyle name="20% - Акцент1 5 3 3" xfId="2536"/>
    <cellStyle name="20% - Акцент1 5_46EE.2011(v1.0)" xfId="283"/>
    <cellStyle name="20% - Акцент1 6" xfId="284"/>
    <cellStyle name="20% - Акцент1 6 2" xfId="285"/>
    <cellStyle name="20% - Акцент1 6 3" xfId="286"/>
    <cellStyle name="20% - Акцент1 6 3 2" xfId="2732"/>
    <cellStyle name="20% - Акцент1 6 3 3" xfId="2514"/>
    <cellStyle name="20% - Акцент1 6_46EE.2011(v1.0)" xfId="287"/>
    <cellStyle name="20% - Акцент1 7" xfId="288"/>
    <cellStyle name="20% - Акцент1 7 2" xfId="289"/>
    <cellStyle name="20% - Акцент1 7 3" xfId="290"/>
    <cellStyle name="20% - Акцент1 7 3 2" xfId="2733"/>
    <cellStyle name="20% - Акцент1 7 3 3" xfId="2572"/>
    <cellStyle name="20% - Акцент1 7_46EE.2011(v1.0)" xfId="291"/>
    <cellStyle name="20% - Акцент1 8" xfId="292"/>
    <cellStyle name="20% - Акцент1 8 2" xfId="293"/>
    <cellStyle name="20% - Акцент1 8 3" xfId="294"/>
    <cellStyle name="20% - Акцент1 8 3 2" xfId="2734"/>
    <cellStyle name="20% - Акцент1 8 3 3" xfId="2340"/>
    <cellStyle name="20% - Акцент1 8_46EE.2011(v1.0)" xfId="295"/>
    <cellStyle name="20% - Акцент1 9" xfId="296"/>
    <cellStyle name="20% - Акцент1 9 2" xfId="297"/>
    <cellStyle name="20% - Акцент1 9 3" xfId="298"/>
    <cellStyle name="20% - Акцент1 9 3 2" xfId="2735"/>
    <cellStyle name="20% - Акцент1 9 3 3" xfId="2535"/>
    <cellStyle name="20% - Акцент1 9_46EE.2011(v1.0)" xfId="299"/>
    <cellStyle name="20% - Акцент2 10" xfId="300"/>
    <cellStyle name="20% - Акцент2 11" xfId="301"/>
    <cellStyle name="20% - Акцент2 12" xfId="302"/>
    <cellStyle name="20% - Акцент2 13" xfId="303"/>
    <cellStyle name="20% - Акцент2 14" xfId="304"/>
    <cellStyle name="20% - Акцент2 15" xfId="305"/>
    <cellStyle name="20% - Акцент2 16" xfId="306"/>
    <cellStyle name="20% - Акцент2 17" xfId="307"/>
    <cellStyle name="20% - Акцент2 2" xfId="308"/>
    <cellStyle name="20% - Акцент2 2 2" xfId="309"/>
    <cellStyle name="20% - Акцент2 2 3" xfId="310"/>
    <cellStyle name="20% - Акцент2 2 4" xfId="2534"/>
    <cellStyle name="20% - Акцент2 3" xfId="311"/>
    <cellStyle name="20% - Акцент2 3 2" xfId="312"/>
    <cellStyle name="20% - Акцент2 3 3" xfId="313"/>
    <cellStyle name="20% - Акцент2 3 4" xfId="2533"/>
    <cellStyle name="20% - Акцент2 3_46EE.2011(v1.0)" xfId="314"/>
    <cellStyle name="20% - Акцент2 4" xfId="315"/>
    <cellStyle name="20% - Акцент2 4 2" xfId="316"/>
    <cellStyle name="20% - Акцент2 4 3" xfId="317"/>
    <cellStyle name="20% - Акцент2 4 3 2" xfId="2736"/>
    <cellStyle name="20% - Акцент2 4 3 3" xfId="2504"/>
    <cellStyle name="20% - Акцент2 4_46EE.2011(v1.0)" xfId="318"/>
    <cellStyle name="20% - Акцент2 5" xfId="319"/>
    <cellStyle name="20% - Акцент2 5 2" xfId="320"/>
    <cellStyle name="20% - Акцент2 5 3" xfId="321"/>
    <cellStyle name="20% - Акцент2 5 3 2" xfId="2737"/>
    <cellStyle name="20% - Акцент2 5 3 3" xfId="2503"/>
    <cellStyle name="20% - Акцент2 5_46EE.2011(v1.0)" xfId="322"/>
    <cellStyle name="20% - Акцент2 6" xfId="323"/>
    <cellStyle name="20% - Акцент2 6 2" xfId="324"/>
    <cellStyle name="20% - Акцент2 6 3" xfId="325"/>
    <cellStyle name="20% - Акцент2 6 3 2" xfId="2738"/>
    <cellStyle name="20% - Акцент2 6 3 3" xfId="2502"/>
    <cellStyle name="20% - Акцент2 6_46EE.2011(v1.0)" xfId="326"/>
    <cellStyle name="20% - Акцент2 7" xfId="327"/>
    <cellStyle name="20% - Акцент2 7 2" xfId="328"/>
    <cellStyle name="20% - Акцент2 7 3" xfId="329"/>
    <cellStyle name="20% - Акцент2 7 3 2" xfId="2739"/>
    <cellStyle name="20% - Акцент2 7 3 3" xfId="2501"/>
    <cellStyle name="20% - Акцент2 7_46EE.2011(v1.0)" xfId="330"/>
    <cellStyle name="20% - Акцент2 8" xfId="331"/>
    <cellStyle name="20% - Акцент2 8 2" xfId="332"/>
    <cellStyle name="20% - Акцент2 8 3" xfId="333"/>
    <cellStyle name="20% - Акцент2 8 3 2" xfId="2740"/>
    <cellStyle name="20% - Акцент2 8 3 3" xfId="2500"/>
    <cellStyle name="20% - Акцент2 8_46EE.2011(v1.0)" xfId="334"/>
    <cellStyle name="20% - Акцент2 9" xfId="335"/>
    <cellStyle name="20% - Акцент2 9 2" xfId="336"/>
    <cellStyle name="20% - Акцент2 9 3" xfId="337"/>
    <cellStyle name="20% - Акцент2 9 3 2" xfId="2741"/>
    <cellStyle name="20% - Акцент2 9 3 3" xfId="2499"/>
    <cellStyle name="20% - Акцент2 9_46EE.2011(v1.0)" xfId="338"/>
    <cellStyle name="20% - Акцент3 10" xfId="339"/>
    <cellStyle name="20% - Акцент3 11" xfId="340"/>
    <cellStyle name="20% - Акцент3 12" xfId="341"/>
    <cellStyle name="20% - Акцент3 13" xfId="342"/>
    <cellStyle name="20% - Акцент3 14" xfId="343"/>
    <cellStyle name="20% - Акцент3 15" xfId="344"/>
    <cellStyle name="20% - Акцент3 16" xfId="345"/>
    <cellStyle name="20% - Акцент3 17" xfId="346"/>
    <cellStyle name="20% - Акцент3 2" xfId="347"/>
    <cellStyle name="20% - Акцент3 2 2" xfId="348"/>
    <cellStyle name="20% - Акцент3 2 3" xfId="349"/>
    <cellStyle name="20% - Акцент3 2 4" xfId="2498"/>
    <cellStyle name="20% - Акцент3 3" xfId="350"/>
    <cellStyle name="20% - Акцент3 3 2" xfId="351"/>
    <cellStyle name="20% - Акцент3 3 3" xfId="352"/>
    <cellStyle name="20% - Акцент3 3 4" xfId="2497"/>
    <cellStyle name="20% - Акцент3 3_46EE.2011(v1.0)" xfId="353"/>
    <cellStyle name="20% - Акцент3 4" xfId="354"/>
    <cellStyle name="20% - Акцент3 4 2" xfId="355"/>
    <cellStyle name="20% - Акцент3 4 3" xfId="356"/>
    <cellStyle name="20% - Акцент3 4 3 2" xfId="2742"/>
    <cellStyle name="20% - Акцент3 4 3 3" xfId="2496"/>
    <cellStyle name="20% - Акцент3 4_46EE.2011(v1.0)" xfId="357"/>
    <cellStyle name="20% - Акцент3 5" xfId="358"/>
    <cellStyle name="20% - Акцент3 5 2" xfId="359"/>
    <cellStyle name="20% - Акцент3 5 3" xfId="360"/>
    <cellStyle name="20% - Акцент3 5 3 2" xfId="2743"/>
    <cellStyle name="20% - Акцент3 5 3 3" xfId="2495"/>
    <cellStyle name="20% - Акцент3 5_46EE.2011(v1.0)" xfId="361"/>
    <cellStyle name="20% - Акцент3 6" xfId="362"/>
    <cellStyle name="20% - Акцент3 6 2" xfId="363"/>
    <cellStyle name="20% - Акцент3 6 3" xfId="364"/>
    <cellStyle name="20% - Акцент3 6 3 2" xfId="2744"/>
    <cellStyle name="20% - Акцент3 6 3 3" xfId="2494"/>
    <cellStyle name="20% - Акцент3 6_46EE.2011(v1.0)" xfId="365"/>
    <cellStyle name="20% - Акцент3 7" xfId="366"/>
    <cellStyle name="20% - Акцент3 7 2" xfId="367"/>
    <cellStyle name="20% - Акцент3 7 3" xfId="368"/>
    <cellStyle name="20% - Акцент3 7 3 2" xfId="2745"/>
    <cellStyle name="20% - Акцент3 7 3 3" xfId="2493"/>
    <cellStyle name="20% - Акцент3 7_46EE.2011(v1.0)" xfId="369"/>
    <cellStyle name="20% - Акцент3 8" xfId="370"/>
    <cellStyle name="20% - Акцент3 8 2" xfId="371"/>
    <cellStyle name="20% - Акцент3 8 3" xfId="372"/>
    <cellStyle name="20% - Акцент3 8 3 2" xfId="2746"/>
    <cellStyle name="20% - Акцент3 8 3 3" xfId="2492"/>
    <cellStyle name="20% - Акцент3 8_46EE.2011(v1.0)" xfId="373"/>
    <cellStyle name="20% - Акцент3 9" xfId="374"/>
    <cellStyle name="20% - Акцент3 9 2" xfId="375"/>
    <cellStyle name="20% - Акцент3 9 3" xfId="376"/>
    <cellStyle name="20% - Акцент3 9 3 2" xfId="2747"/>
    <cellStyle name="20% - Акцент3 9 3 3" xfId="2491"/>
    <cellStyle name="20% - Акцент3 9_46EE.2011(v1.0)" xfId="377"/>
    <cellStyle name="20% - Акцент4 10" xfId="378"/>
    <cellStyle name="20% - Акцент4 11" xfId="379"/>
    <cellStyle name="20% - Акцент4 12" xfId="380"/>
    <cellStyle name="20% - Акцент4 13" xfId="381"/>
    <cellStyle name="20% - Акцент4 14" xfId="382"/>
    <cellStyle name="20% - Акцент4 15" xfId="383"/>
    <cellStyle name="20% - Акцент4 16" xfId="384"/>
    <cellStyle name="20% - Акцент4 17" xfId="385"/>
    <cellStyle name="20% - Акцент4 2" xfId="386"/>
    <cellStyle name="20% - Акцент4 2 2" xfId="387"/>
    <cellStyle name="20% - Акцент4 2 3" xfId="388"/>
    <cellStyle name="20% - Акцент4 2 4" xfId="2490"/>
    <cellStyle name="20% - Акцент4 3" xfId="389"/>
    <cellStyle name="20% - Акцент4 3 2" xfId="390"/>
    <cellStyle name="20% - Акцент4 3 3" xfId="391"/>
    <cellStyle name="20% - Акцент4 3 4" xfId="2489"/>
    <cellStyle name="20% - Акцент4 3_46EE.2011(v1.0)" xfId="392"/>
    <cellStyle name="20% - Акцент4 4" xfId="393"/>
    <cellStyle name="20% - Акцент4 4 2" xfId="394"/>
    <cellStyle name="20% - Акцент4 4 3" xfId="395"/>
    <cellStyle name="20% - Акцент4 4 3 2" xfId="2748"/>
    <cellStyle name="20% - Акцент4 4 3 3" xfId="2488"/>
    <cellStyle name="20% - Акцент4 4_46EE.2011(v1.0)" xfId="396"/>
    <cellStyle name="20% - Акцент4 5" xfId="397"/>
    <cellStyle name="20% - Акцент4 5 2" xfId="398"/>
    <cellStyle name="20% - Акцент4 5 3" xfId="399"/>
    <cellStyle name="20% - Акцент4 5 3 2" xfId="2749"/>
    <cellStyle name="20% - Акцент4 5 3 3" xfId="2487"/>
    <cellStyle name="20% - Акцент4 5_46EE.2011(v1.0)" xfId="400"/>
    <cellStyle name="20% - Акцент4 6" xfId="401"/>
    <cellStyle name="20% - Акцент4 6 2" xfId="402"/>
    <cellStyle name="20% - Акцент4 6 3" xfId="403"/>
    <cellStyle name="20% - Акцент4 6 3 2" xfId="2750"/>
    <cellStyle name="20% - Акцент4 6 3 3" xfId="2486"/>
    <cellStyle name="20% - Акцент4 6_46EE.2011(v1.0)" xfId="404"/>
    <cellStyle name="20% - Акцент4 7" xfId="405"/>
    <cellStyle name="20% - Акцент4 7 2" xfId="406"/>
    <cellStyle name="20% - Акцент4 7 3" xfId="407"/>
    <cellStyle name="20% - Акцент4 7 3 2" xfId="2751"/>
    <cellStyle name="20% - Акцент4 7 3 3" xfId="2485"/>
    <cellStyle name="20% - Акцент4 7_46EE.2011(v1.0)" xfId="408"/>
    <cellStyle name="20% - Акцент4 8" xfId="409"/>
    <cellStyle name="20% - Акцент4 8 2" xfId="410"/>
    <cellStyle name="20% - Акцент4 8 3" xfId="411"/>
    <cellStyle name="20% - Акцент4 8 3 2" xfId="2752"/>
    <cellStyle name="20% - Акцент4 8 3 3" xfId="2484"/>
    <cellStyle name="20% - Акцент4 8_46EE.2011(v1.0)" xfId="412"/>
    <cellStyle name="20% - Акцент4 9" xfId="413"/>
    <cellStyle name="20% - Акцент4 9 2" xfId="414"/>
    <cellStyle name="20% - Акцент4 9 3" xfId="415"/>
    <cellStyle name="20% - Акцент4 9 3 2" xfId="2753"/>
    <cellStyle name="20% - Акцент4 9 3 3" xfId="2483"/>
    <cellStyle name="20% - Акцент4 9_46EE.2011(v1.0)" xfId="416"/>
    <cellStyle name="20% - Акцент5 10" xfId="417"/>
    <cellStyle name="20% - Акцент5 11" xfId="418"/>
    <cellStyle name="20% - Акцент5 12" xfId="419"/>
    <cellStyle name="20% - Акцент5 13" xfId="420"/>
    <cellStyle name="20% - Акцент5 14" xfId="421"/>
    <cellStyle name="20% - Акцент5 15" xfId="422"/>
    <cellStyle name="20% - Акцент5 16" xfId="423"/>
    <cellStyle name="20% - Акцент5 17" xfId="424"/>
    <cellStyle name="20% - Акцент5 2" xfId="425"/>
    <cellStyle name="20% - Акцент5 2 2" xfId="426"/>
    <cellStyle name="20% - Акцент5 2 3" xfId="427"/>
    <cellStyle name="20% - Акцент5 2 4" xfId="2482"/>
    <cellStyle name="20% - Акцент5 3" xfId="428"/>
    <cellStyle name="20% - Акцент5 3 2" xfId="429"/>
    <cellStyle name="20% - Акцент5 3 3" xfId="430"/>
    <cellStyle name="20% - Акцент5 3 4" xfId="2481"/>
    <cellStyle name="20% - Акцент5 3_46EE.2011(v1.0)" xfId="431"/>
    <cellStyle name="20% - Акцент5 4" xfId="432"/>
    <cellStyle name="20% - Акцент5 4 2" xfId="433"/>
    <cellStyle name="20% - Акцент5 4 3" xfId="434"/>
    <cellStyle name="20% - Акцент5 4 3 2" xfId="2754"/>
    <cellStyle name="20% - Акцент5 4 3 3" xfId="2480"/>
    <cellStyle name="20% - Акцент5 4_46EE.2011(v1.0)" xfId="435"/>
    <cellStyle name="20% - Акцент5 5" xfId="436"/>
    <cellStyle name="20% - Акцент5 5 2" xfId="437"/>
    <cellStyle name="20% - Акцент5 5 3" xfId="438"/>
    <cellStyle name="20% - Акцент5 5 3 2" xfId="2755"/>
    <cellStyle name="20% - Акцент5 5 3 3" xfId="2479"/>
    <cellStyle name="20% - Акцент5 5_46EE.2011(v1.0)" xfId="439"/>
    <cellStyle name="20% - Акцент5 6" xfId="440"/>
    <cellStyle name="20% - Акцент5 6 2" xfId="441"/>
    <cellStyle name="20% - Акцент5 6 3" xfId="442"/>
    <cellStyle name="20% - Акцент5 6 3 2" xfId="2756"/>
    <cellStyle name="20% - Акцент5 6 3 3" xfId="2478"/>
    <cellStyle name="20% - Акцент5 6_46EE.2011(v1.0)" xfId="443"/>
    <cellStyle name="20% - Акцент5 7" xfId="444"/>
    <cellStyle name="20% - Акцент5 7 2" xfId="445"/>
    <cellStyle name="20% - Акцент5 7 3" xfId="446"/>
    <cellStyle name="20% - Акцент5 7 3 2" xfId="2757"/>
    <cellStyle name="20% - Акцент5 7 3 3" xfId="2477"/>
    <cellStyle name="20% - Акцент5 7_46EE.2011(v1.0)" xfId="447"/>
    <cellStyle name="20% - Акцент5 8" xfId="448"/>
    <cellStyle name="20% - Акцент5 8 2" xfId="449"/>
    <cellStyle name="20% - Акцент5 8 3" xfId="450"/>
    <cellStyle name="20% - Акцент5 8 3 2" xfId="2758"/>
    <cellStyle name="20% - Акцент5 8 3 3" xfId="2476"/>
    <cellStyle name="20% - Акцент5 8_46EE.2011(v1.0)" xfId="451"/>
    <cellStyle name="20% - Акцент5 9" xfId="452"/>
    <cellStyle name="20% - Акцент5 9 2" xfId="453"/>
    <cellStyle name="20% - Акцент5 9 3" xfId="454"/>
    <cellStyle name="20% - Акцент5 9 3 2" xfId="2759"/>
    <cellStyle name="20% - Акцент5 9 3 3" xfId="2475"/>
    <cellStyle name="20% - Акцент5 9_46EE.2011(v1.0)" xfId="455"/>
    <cellStyle name="20% - Акцент6 10" xfId="456"/>
    <cellStyle name="20% - Акцент6 11" xfId="457"/>
    <cellStyle name="20% - Акцент6 12" xfId="458"/>
    <cellStyle name="20% - Акцент6 13" xfId="459"/>
    <cellStyle name="20% - Акцент6 14" xfId="460"/>
    <cellStyle name="20% - Акцент6 15" xfId="461"/>
    <cellStyle name="20% - Акцент6 16" xfId="462"/>
    <cellStyle name="20% - Акцент6 17" xfId="463"/>
    <cellStyle name="20% - Акцент6 2" xfId="464"/>
    <cellStyle name="20% - Акцент6 2 2" xfId="465"/>
    <cellStyle name="20% - Акцент6 2 3" xfId="466"/>
    <cellStyle name="20% - Акцент6 2 4" xfId="2474"/>
    <cellStyle name="20% - Акцент6 3" xfId="467"/>
    <cellStyle name="20% - Акцент6 3 2" xfId="468"/>
    <cellStyle name="20% - Акцент6 3 3" xfId="469"/>
    <cellStyle name="20% - Акцент6 3 4" xfId="2473"/>
    <cellStyle name="20% - Акцент6 3_46EE.2011(v1.0)" xfId="470"/>
    <cellStyle name="20% - Акцент6 4" xfId="471"/>
    <cellStyle name="20% - Акцент6 4 2" xfId="472"/>
    <cellStyle name="20% - Акцент6 4 3" xfId="473"/>
    <cellStyle name="20% - Акцент6 4 3 2" xfId="2760"/>
    <cellStyle name="20% - Акцент6 4 3 3" xfId="2472"/>
    <cellStyle name="20% - Акцент6 4_46EE.2011(v1.0)" xfId="474"/>
    <cellStyle name="20% - Акцент6 5" xfId="475"/>
    <cellStyle name="20% - Акцент6 5 2" xfId="476"/>
    <cellStyle name="20% - Акцент6 5 3" xfId="477"/>
    <cellStyle name="20% - Акцент6 5 3 2" xfId="2761"/>
    <cellStyle name="20% - Акцент6 5 3 3" xfId="2471"/>
    <cellStyle name="20% - Акцент6 5_46EE.2011(v1.0)" xfId="478"/>
    <cellStyle name="20% - Акцент6 6" xfId="479"/>
    <cellStyle name="20% - Акцент6 6 2" xfId="480"/>
    <cellStyle name="20% - Акцент6 6 3" xfId="481"/>
    <cellStyle name="20% - Акцент6 6 3 2" xfId="2762"/>
    <cellStyle name="20% - Акцент6 6 3 3" xfId="2470"/>
    <cellStyle name="20% - Акцент6 6_46EE.2011(v1.0)" xfId="482"/>
    <cellStyle name="20% - Акцент6 7" xfId="483"/>
    <cellStyle name="20% - Акцент6 7 2" xfId="484"/>
    <cellStyle name="20% - Акцент6 7 3" xfId="485"/>
    <cellStyle name="20% - Акцент6 7 3 2" xfId="2763"/>
    <cellStyle name="20% - Акцент6 7 3 3" xfId="2469"/>
    <cellStyle name="20% - Акцент6 7_46EE.2011(v1.0)" xfId="486"/>
    <cellStyle name="20% - Акцент6 8" xfId="487"/>
    <cellStyle name="20% - Акцент6 8 2" xfId="488"/>
    <cellStyle name="20% - Акцент6 8 3" xfId="489"/>
    <cellStyle name="20% - Акцент6 8 3 2" xfId="2764"/>
    <cellStyle name="20% - Акцент6 8 3 3" xfId="2468"/>
    <cellStyle name="20% - Акцент6 8_46EE.2011(v1.0)" xfId="490"/>
    <cellStyle name="20% - Акцент6 9" xfId="491"/>
    <cellStyle name="20% - Акцент6 9 2" xfId="492"/>
    <cellStyle name="20% - Акцент6 9 3" xfId="493"/>
    <cellStyle name="20% - Акцент6 9 3 2" xfId="2765"/>
    <cellStyle name="20% - Акцент6 9 3 3" xfId="2467"/>
    <cellStyle name="20% - Акцент6 9_46EE.2011(v1.0)" xfId="494"/>
    <cellStyle name="3d" xfId="495"/>
    <cellStyle name="40% - Accent1" xfId="496"/>
    <cellStyle name="40% - Accent1 2" xfId="497"/>
    <cellStyle name="40% - Accent1 2 2" xfId="498"/>
    <cellStyle name="40% - Accent1 3" xfId="499"/>
    <cellStyle name="40% - Accent1_46EE.2011(v1.0)" xfId="500"/>
    <cellStyle name="40% - Accent2" xfId="501"/>
    <cellStyle name="40% - Accent2 2" xfId="502"/>
    <cellStyle name="40% - Accent2 2 2" xfId="503"/>
    <cellStyle name="40% - Accent2 3" xfId="504"/>
    <cellStyle name="40% - Accent2_46EE.2011(v1.0)" xfId="505"/>
    <cellStyle name="40% - Accent3" xfId="506"/>
    <cellStyle name="40% - Accent3 2" xfId="507"/>
    <cellStyle name="40% - Accent3 2 2" xfId="508"/>
    <cellStyle name="40% - Accent3 3" xfId="509"/>
    <cellStyle name="40% - Accent3_46EE.2011(v1.0)" xfId="510"/>
    <cellStyle name="40% - Accent4" xfId="511"/>
    <cellStyle name="40% - Accent4 2" xfId="512"/>
    <cellStyle name="40% - Accent4 2 2" xfId="513"/>
    <cellStyle name="40% - Accent4 3" xfId="514"/>
    <cellStyle name="40% - Accent4_46EE.2011(v1.0)" xfId="515"/>
    <cellStyle name="40% - Accent5" xfId="516"/>
    <cellStyle name="40% - Accent5 2" xfId="517"/>
    <cellStyle name="40% - Accent5 2 2" xfId="518"/>
    <cellStyle name="40% - Accent5 3" xfId="519"/>
    <cellStyle name="40% - Accent5_46EE.2011(v1.0)" xfId="520"/>
    <cellStyle name="40% - Accent6" xfId="521"/>
    <cellStyle name="40% - Accent6 2" xfId="522"/>
    <cellStyle name="40% - Accent6 2 2" xfId="523"/>
    <cellStyle name="40% - Accent6 3" xfId="524"/>
    <cellStyle name="40% - Accent6_46EE.2011(v1.0)" xfId="525"/>
    <cellStyle name="40% - Акцент1 10" xfId="526"/>
    <cellStyle name="40% - Акцент1 11" xfId="527"/>
    <cellStyle name="40% - Акцент1 12" xfId="528"/>
    <cellStyle name="40% - Акцент1 13" xfId="529"/>
    <cellStyle name="40% - Акцент1 14" xfId="530"/>
    <cellStyle name="40% - Акцент1 15" xfId="531"/>
    <cellStyle name="40% - Акцент1 16" xfId="532"/>
    <cellStyle name="40% - Акцент1 17" xfId="533"/>
    <cellStyle name="40% - Акцент1 2" xfId="534"/>
    <cellStyle name="40% - Акцент1 2 2" xfId="535"/>
    <cellStyle name="40% - Акцент1 2 3" xfId="536"/>
    <cellStyle name="40% - Акцент1 2 4" xfId="2466"/>
    <cellStyle name="40% - Акцент1 3" xfId="537"/>
    <cellStyle name="40% - Акцент1 3 2" xfId="538"/>
    <cellStyle name="40% - Акцент1 3 3" xfId="539"/>
    <cellStyle name="40% - Акцент1 3 4" xfId="2465"/>
    <cellStyle name="40% - Акцент1 3_46EE.2011(v1.0)" xfId="540"/>
    <cellStyle name="40% - Акцент1 4" xfId="541"/>
    <cellStyle name="40% - Акцент1 4 2" xfId="542"/>
    <cellStyle name="40% - Акцент1 4 3" xfId="543"/>
    <cellStyle name="40% - Акцент1 4 3 2" xfId="2766"/>
    <cellStyle name="40% - Акцент1 4 3 3" xfId="2464"/>
    <cellStyle name="40% - Акцент1 4_46EE.2011(v1.0)" xfId="544"/>
    <cellStyle name="40% - Акцент1 5" xfId="545"/>
    <cellStyle name="40% - Акцент1 5 2" xfId="546"/>
    <cellStyle name="40% - Акцент1 5 3" xfId="547"/>
    <cellStyle name="40% - Акцент1 5 3 2" xfId="2767"/>
    <cellStyle name="40% - Акцент1 5 3 3" xfId="2463"/>
    <cellStyle name="40% - Акцент1 5_46EE.2011(v1.0)" xfId="548"/>
    <cellStyle name="40% - Акцент1 6" xfId="549"/>
    <cellStyle name="40% - Акцент1 6 2" xfId="550"/>
    <cellStyle name="40% - Акцент1 6 3" xfId="551"/>
    <cellStyle name="40% - Акцент1 6 3 2" xfId="2768"/>
    <cellStyle name="40% - Акцент1 6 3 3" xfId="2462"/>
    <cellStyle name="40% - Акцент1 6_46EE.2011(v1.0)" xfId="552"/>
    <cellStyle name="40% - Акцент1 7" xfId="553"/>
    <cellStyle name="40% - Акцент1 7 2" xfId="554"/>
    <cellStyle name="40% - Акцент1 7 3" xfId="555"/>
    <cellStyle name="40% - Акцент1 7 3 2" xfId="2769"/>
    <cellStyle name="40% - Акцент1 7 3 3" xfId="2461"/>
    <cellStyle name="40% - Акцент1 7_46EE.2011(v1.0)" xfId="556"/>
    <cellStyle name="40% - Акцент1 8" xfId="557"/>
    <cellStyle name="40% - Акцент1 8 2" xfId="558"/>
    <cellStyle name="40% - Акцент1 8 3" xfId="559"/>
    <cellStyle name="40% - Акцент1 8 3 2" xfId="2770"/>
    <cellStyle name="40% - Акцент1 8 3 3" xfId="2460"/>
    <cellStyle name="40% - Акцент1 8_46EE.2011(v1.0)" xfId="560"/>
    <cellStyle name="40% - Акцент1 9" xfId="561"/>
    <cellStyle name="40% - Акцент1 9 2" xfId="562"/>
    <cellStyle name="40% - Акцент1 9 3" xfId="563"/>
    <cellStyle name="40% - Акцент1 9 3 2" xfId="2771"/>
    <cellStyle name="40% - Акцент1 9 3 3" xfId="2341"/>
    <cellStyle name="40% - Акцент1 9_46EE.2011(v1.0)" xfId="564"/>
    <cellStyle name="40% - Акцент2 10" xfId="565"/>
    <cellStyle name="40% - Акцент2 11" xfId="566"/>
    <cellStyle name="40% - Акцент2 12" xfId="567"/>
    <cellStyle name="40% - Акцент2 13" xfId="568"/>
    <cellStyle name="40% - Акцент2 14" xfId="569"/>
    <cellStyle name="40% - Акцент2 15" xfId="570"/>
    <cellStyle name="40% - Акцент2 16" xfId="571"/>
    <cellStyle name="40% - Акцент2 17" xfId="572"/>
    <cellStyle name="40% - Акцент2 2" xfId="573"/>
    <cellStyle name="40% - Акцент2 2 2" xfId="574"/>
    <cellStyle name="40% - Акцент2 2 3" xfId="575"/>
    <cellStyle name="40% - Акцент2 2 4" xfId="2459"/>
    <cellStyle name="40% - Акцент2 3" xfId="576"/>
    <cellStyle name="40% - Акцент2 3 2" xfId="577"/>
    <cellStyle name="40% - Акцент2 3 3" xfId="578"/>
    <cellStyle name="40% - Акцент2 3 4" xfId="2347"/>
    <cellStyle name="40% - Акцент2 3_46EE.2011(v1.0)" xfId="579"/>
    <cellStyle name="40% - Акцент2 4" xfId="580"/>
    <cellStyle name="40% - Акцент2 4 2" xfId="581"/>
    <cellStyle name="40% - Акцент2 4 3" xfId="582"/>
    <cellStyle name="40% - Акцент2 4 3 2" xfId="2772"/>
    <cellStyle name="40% - Акцент2 4 3 3" xfId="2346"/>
    <cellStyle name="40% - Акцент2 4_46EE.2011(v1.0)" xfId="583"/>
    <cellStyle name="40% - Акцент2 5" xfId="584"/>
    <cellStyle name="40% - Акцент2 5 2" xfId="585"/>
    <cellStyle name="40% - Акцент2 5 3" xfId="586"/>
    <cellStyle name="40% - Акцент2 5 3 2" xfId="2773"/>
    <cellStyle name="40% - Акцент2 5 3 3" xfId="2583"/>
    <cellStyle name="40% - Акцент2 5_46EE.2011(v1.0)" xfId="587"/>
    <cellStyle name="40% - Акцент2 6" xfId="588"/>
    <cellStyle name="40% - Акцент2 6 2" xfId="589"/>
    <cellStyle name="40% - Акцент2 6 3" xfId="590"/>
    <cellStyle name="40% - Акцент2 6 3 2" xfId="2774"/>
    <cellStyle name="40% - Акцент2 6 3 3" xfId="2458"/>
    <cellStyle name="40% - Акцент2 6_46EE.2011(v1.0)" xfId="591"/>
    <cellStyle name="40% - Акцент2 7" xfId="592"/>
    <cellStyle name="40% - Акцент2 7 2" xfId="593"/>
    <cellStyle name="40% - Акцент2 7 3" xfId="594"/>
    <cellStyle name="40% - Акцент2 7 3 2" xfId="2775"/>
    <cellStyle name="40% - Акцент2 7 3 3" xfId="2584"/>
    <cellStyle name="40% - Акцент2 7_46EE.2011(v1.0)" xfId="595"/>
    <cellStyle name="40% - Акцент2 8" xfId="596"/>
    <cellStyle name="40% - Акцент2 8 2" xfId="597"/>
    <cellStyle name="40% - Акцент2 8 3" xfId="598"/>
    <cellStyle name="40% - Акцент2 8 3 2" xfId="2776"/>
    <cellStyle name="40% - Акцент2 8 3 3" xfId="2585"/>
    <cellStyle name="40% - Акцент2 8_46EE.2011(v1.0)" xfId="599"/>
    <cellStyle name="40% - Акцент2 9" xfId="600"/>
    <cellStyle name="40% - Акцент2 9 2" xfId="601"/>
    <cellStyle name="40% - Акцент2 9 3" xfId="602"/>
    <cellStyle name="40% - Акцент2 9 3 2" xfId="2777"/>
    <cellStyle name="40% - Акцент2 9 3 3" xfId="2457"/>
    <cellStyle name="40% - Акцент2 9_46EE.2011(v1.0)" xfId="603"/>
    <cellStyle name="40% - Акцент3 10" xfId="604"/>
    <cellStyle name="40% - Акцент3 11" xfId="605"/>
    <cellStyle name="40% - Акцент3 12" xfId="606"/>
    <cellStyle name="40% - Акцент3 13" xfId="607"/>
    <cellStyle name="40% - Акцент3 14" xfId="608"/>
    <cellStyle name="40% - Акцент3 15" xfId="609"/>
    <cellStyle name="40% - Акцент3 16" xfId="610"/>
    <cellStyle name="40% - Акцент3 17" xfId="611"/>
    <cellStyle name="40% - Акцент3 2" xfId="612"/>
    <cellStyle name="40% - Акцент3 2 2" xfId="613"/>
    <cellStyle name="40% - Акцент3 2 3" xfId="614"/>
    <cellStyle name="40% - Акцент3 2 4" xfId="2586"/>
    <cellStyle name="40% - Акцент3 3" xfId="615"/>
    <cellStyle name="40% - Акцент3 3 2" xfId="616"/>
    <cellStyle name="40% - Акцент3 3 3" xfId="617"/>
    <cellStyle name="40% - Акцент3 3 4" xfId="2456"/>
    <cellStyle name="40% - Акцент3 3_46EE.2011(v1.0)" xfId="618"/>
    <cellStyle name="40% - Акцент3 4" xfId="619"/>
    <cellStyle name="40% - Акцент3 4 2" xfId="620"/>
    <cellStyle name="40% - Акцент3 4 3" xfId="621"/>
    <cellStyle name="40% - Акцент3 4 3 2" xfId="2778"/>
    <cellStyle name="40% - Акцент3 4 3 3" xfId="2455"/>
    <cellStyle name="40% - Акцент3 4_46EE.2011(v1.0)" xfId="622"/>
    <cellStyle name="40% - Акцент3 5" xfId="623"/>
    <cellStyle name="40% - Акцент3 5 2" xfId="624"/>
    <cellStyle name="40% - Акцент3 5 3" xfId="625"/>
    <cellStyle name="40% - Акцент3 5 3 2" xfId="2779"/>
    <cellStyle name="40% - Акцент3 5 3 3" xfId="2454"/>
    <cellStyle name="40% - Акцент3 5_46EE.2011(v1.0)" xfId="626"/>
    <cellStyle name="40% - Акцент3 6" xfId="627"/>
    <cellStyle name="40% - Акцент3 6 2" xfId="628"/>
    <cellStyle name="40% - Акцент3 6 3" xfId="629"/>
    <cellStyle name="40% - Акцент3 6 3 2" xfId="2780"/>
    <cellStyle name="40% - Акцент3 6 3 3" xfId="2453"/>
    <cellStyle name="40% - Акцент3 6_46EE.2011(v1.0)" xfId="630"/>
    <cellStyle name="40% - Акцент3 7" xfId="631"/>
    <cellStyle name="40% - Акцент3 7 2" xfId="632"/>
    <cellStyle name="40% - Акцент3 7 3" xfId="633"/>
    <cellStyle name="40% - Акцент3 7 3 2" xfId="2781"/>
    <cellStyle name="40% - Акцент3 7 3 3" xfId="2452"/>
    <cellStyle name="40% - Акцент3 7_46EE.2011(v1.0)" xfId="634"/>
    <cellStyle name="40% - Акцент3 8" xfId="635"/>
    <cellStyle name="40% - Акцент3 8 2" xfId="636"/>
    <cellStyle name="40% - Акцент3 8 3" xfId="637"/>
    <cellStyle name="40% - Акцент3 8 3 2" xfId="2782"/>
    <cellStyle name="40% - Акцент3 8 3 3" xfId="2451"/>
    <cellStyle name="40% - Акцент3 8_46EE.2011(v1.0)" xfId="638"/>
    <cellStyle name="40% - Акцент3 9" xfId="639"/>
    <cellStyle name="40% - Акцент3 9 2" xfId="640"/>
    <cellStyle name="40% - Акцент3 9 3" xfId="641"/>
    <cellStyle name="40% - Акцент3 9 3 2" xfId="2783"/>
    <cellStyle name="40% - Акцент3 9 3 3" xfId="2450"/>
    <cellStyle name="40% - Акцент3 9_46EE.2011(v1.0)" xfId="642"/>
    <cellStyle name="40% - Акцент4 10" xfId="643"/>
    <cellStyle name="40% - Акцент4 11" xfId="644"/>
    <cellStyle name="40% - Акцент4 12" xfId="645"/>
    <cellStyle name="40% - Акцент4 13" xfId="646"/>
    <cellStyle name="40% - Акцент4 14" xfId="647"/>
    <cellStyle name="40% - Акцент4 15" xfId="648"/>
    <cellStyle name="40% - Акцент4 16" xfId="649"/>
    <cellStyle name="40% - Акцент4 17" xfId="650"/>
    <cellStyle name="40% - Акцент4 2" xfId="651"/>
    <cellStyle name="40% - Акцент4 2 2" xfId="652"/>
    <cellStyle name="40% - Акцент4 2 3" xfId="653"/>
    <cellStyle name="40% - Акцент4 2 4" xfId="2449"/>
    <cellStyle name="40% - Акцент4 3" xfId="654"/>
    <cellStyle name="40% - Акцент4 3 2" xfId="655"/>
    <cellStyle name="40% - Акцент4 3 3" xfId="656"/>
    <cellStyle name="40% - Акцент4 3 4" xfId="2448"/>
    <cellStyle name="40% - Акцент4 3_46EE.2011(v1.0)" xfId="657"/>
    <cellStyle name="40% - Акцент4 4" xfId="658"/>
    <cellStyle name="40% - Акцент4 4 2" xfId="659"/>
    <cellStyle name="40% - Акцент4 4 3" xfId="660"/>
    <cellStyle name="40% - Акцент4 4 3 2" xfId="2784"/>
    <cellStyle name="40% - Акцент4 4 3 3" xfId="2447"/>
    <cellStyle name="40% - Акцент4 4_46EE.2011(v1.0)" xfId="661"/>
    <cellStyle name="40% - Акцент4 5" xfId="662"/>
    <cellStyle name="40% - Акцент4 5 2" xfId="663"/>
    <cellStyle name="40% - Акцент4 5 3" xfId="664"/>
    <cellStyle name="40% - Акцент4 5 3 2" xfId="2785"/>
    <cellStyle name="40% - Акцент4 5 3 3" xfId="2446"/>
    <cellStyle name="40% - Акцент4 5_46EE.2011(v1.0)" xfId="665"/>
    <cellStyle name="40% - Акцент4 6" xfId="666"/>
    <cellStyle name="40% - Акцент4 6 2" xfId="667"/>
    <cellStyle name="40% - Акцент4 6 3" xfId="668"/>
    <cellStyle name="40% - Акцент4 6 3 2" xfId="2786"/>
    <cellStyle name="40% - Акцент4 6 3 3" xfId="2445"/>
    <cellStyle name="40% - Акцент4 6_46EE.2011(v1.0)" xfId="669"/>
    <cellStyle name="40% - Акцент4 7" xfId="670"/>
    <cellStyle name="40% - Акцент4 7 2" xfId="671"/>
    <cellStyle name="40% - Акцент4 7 3" xfId="672"/>
    <cellStyle name="40% - Акцент4 7 3 2" xfId="2787"/>
    <cellStyle name="40% - Акцент4 7 3 3" xfId="2444"/>
    <cellStyle name="40% - Акцент4 7_46EE.2011(v1.0)" xfId="673"/>
    <cellStyle name="40% - Акцент4 8" xfId="674"/>
    <cellStyle name="40% - Акцент4 8 2" xfId="675"/>
    <cellStyle name="40% - Акцент4 8 3" xfId="676"/>
    <cellStyle name="40% - Акцент4 8 3 2" xfId="2788"/>
    <cellStyle name="40% - Акцент4 8 3 3" xfId="2443"/>
    <cellStyle name="40% - Акцент4 8_46EE.2011(v1.0)" xfId="677"/>
    <cellStyle name="40% - Акцент4 9" xfId="678"/>
    <cellStyle name="40% - Акцент4 9 2" xfId="679"/>
    <cellStyle name="40% - Акцент4 9 3" xfId="680"/>
    <cellStyle name="40% - Акцент4 9 3 2" xfId="2789"/>
    <cellStyle name="40% - Акцент4 9 3 3" xfId="2352"/>
    <cellStyle name="40% - Акцент4 9_46EE.2011(v1.0)" xfId="681"/>
    <cellStyle name="40% - Акцент5 10" xfId="682"/>
    <cellStyle name="40% - Акцент5 11" xfId="683"/>
    <cellStyle name="40% - Акцент5 12" xfId="684"/>
    <cellStyle name="40% - Акцент5 13" xfId="685"/>
    <cellStyle name="40% - Акцент5 14" xfId="686"/>
    <cellStyle name="40% - Акцент5 15" xfId="687"/>
    <cellStyle name="40% - Акцент5 16" xfId="688"/>
    <cellStyle name="40% - Акцент5 17" xfId="689"/>
    <cellStyle name="40% - Акцент5 2" xfId="690"/>
    <cellStyle name="40% - Акцент5 2 2" xfId="691"/>
    <cellStyle name="40% - Акцент5 2 3" xfId="692"/>
    <cellStyle name="40% - Акцент5 2 4" xfId="2345"/>
    <cellStyle name="40% - Акцент5 3" xfId="693"/>
    <cellStyle name="40% - Акцент5 3 2" xfId="694"/>
    <cellStyle name="40% - Акцент5 3 3" xfId="695"/>
    <cellStyle name="40% - Акцент5 3 4" xfId="2442"/>
    <cellStyle name="40% - Акцент5 3_46EE.2011(v1.0)" xfId="696"/>
    <cellStyle name="40% - Акцент5 4" xfId="697"/>
    <cellStyle name="40% - Акцент5 4 2" xfId="698"/>
    <cellStyle name="40% - Акцент5 4 3" xfId="699"/>
    <cellStyle name="40% - Акцент5 4 3 2" xfId="2790"/>
    <cellStyle name="40% - Акцент5 4 3 3" xfId="2552"/>
    <cellStyle name="40% - Акцент5 4_46EE.2011(v1.0)" xfId="700"/>
    <cellStyle name="40% - Акцент5 5" xfId="701"/>
    <cellStyle name="40% - Акцент5 5 2" xfId="702"/>
    <cellStyle name="40% - Акцент5 5 3" xfId="703"/>
    <cellStyle name="40% - Акцент5 5 3 2" xfId="2791"/>
    <cellStyle name="40% - Акцент5 5 3 3" xfId="2441"/>
    <cellStyle name="40% - Акцент5 5_46EE.2011(v1.0)" xfId="704"/>
    <cellStyle name="40% - Акцент5 6" xfId="705"/>
    <cellStyle name="40% - Акцент5 6 2" xfId="706"/>
    <cellStyle name="40% - Акцент5 6 3" xfId="707"/>
    <cellStyle name="40% - Акцент5 6 3 2" xfId="2792"/>
    <cellStyle name="40% - Акцент5 6 3 3" xfId="2440"/>
    <cellStyle name="40% - Акцент5 6_46EE.2011(v1.0)" xfId="708"/>
    <cellStyle name="40% - Акцент5 7" xfId="709"/>
    <cellStyle name="40% - Акцент5 7 2" xfId="710"/>
    <cellStyle name="40% - Акцент5 7 3" xfId="711"/>
    <cellStyle name="40% - Акцент5 7 3 2" xfId="2793"/>
    <cellStyle name="40% - Акцент5 7 3 3" xfId="2587"/>
    <cellStyle name="40% - Акцент5 7_46EE.2011(v1.0)" xfId="712"/>
    <cellStyle name="40% - Акцент5 8" xfId="713"/>
    <cellStyle name="40% - Акцент5 8 2" xfId="714"/>
    <cellStyle name="40% - Акцент5 8 3" xfId="715"/>
    <cellStyle name="40% - Акцент5 8 3 2" xfId="2794"/>
    <cellStyle name="40% - Акцент5 8 3 3" xfId="2439"/>
    <cellStyle name="40% - Акцент5 8_46EE.2011(v1.0)" xfId="716"/>
    <cellStyle name="40% - Акцент5 9" xfId="717"/>
    <cellStyle name="40% - Акцент5 9 2" xfId="718"/>
    <cellStyle name="40% - Акцент5 9 3" xfId="719"/>
    <cellStyle name="40% - Акцент5 9 3 2" xfId="2795"/>
    <cellStyle name="40% - Акцент5 9 3 3" xfId="2588"/>
    <cellStyle name="40% - Акцент5 9_46EE.2011(v1.0)" xfId="720"/>
    <cellStyle name="40% - Акцент6 10" xfId="721"/>
    <cellStyle name="40% - Акцент6 11" xfId="722"/>
    <cellStyle name="40% - Акцент6 12" xfId="723"/>
    <cellStyle name="40% - Акцент6 13" xfId="724"/>
    <cellStyle name="40% - Акцент6 14" xfId="725"/>
    <cellStyle name="40% - Акцент6 15" xfId="726"/>
    <cellStyle name="40% - Акцент6 16" xfId="727"/>
    <cellStyle name="40% - Акцент6 17" xfId="728"/>
    <cellStyle name="40% - Акцент6 2" xfId="729"/>
    <cellStyle name="40% - Акцент6 2 2" xfId="730"/>
    <cellStyle name="40% - Акцент6 2 3" xfId="731"/>
    <cellStyle name="40% - Акцент6 2 4" xfId="2438"/>
    <cellStyle name="40% - Акцент6 3" xfId="732"/>
    <cellStyle name="40% - Акцент6 3 2" xfId="733"/>
    <cellStyle name="40% - Акцент6 3 3" xfId="734"/>
    <cellStyle name="40% - Акцент6 3 4" xfId="2437"/>
    <cellStyle name="40% - Акцент6 3_46EE.2011(v1.0)" xfId="735"/>
    <cellStyle name="40% - Акцент6 4" xfId="736"/>
    <cellStyle name="40% - Акцент6 4 2" xfId="737"/>
    <cellStyle name="40% - Акцент6 4 3" xfId="738"/>
    <cellStyle name="40% - Акцент6 4 3 2" xfId="2796"/>
    <cellStyle name="40% - Акцент6 4 3 3" xfId="2436"/>
    <cellStyle name="40% - Акцент6 4_46EE.2011(v1.0)" xfId="739"/>
    <cellStyle name="40% - Акцент6 5" xfId="740"/>
    <cellStyle name="40% - Акцент6 5 2" xfId="741"/>
    <cellStyle name="40% - Акцент6 5 3" xfId="742"/>
    <cellStyle name="40% - Акцент6 5 3 2" xfId="2797"/>
    <cellStyle name="40% - Акцент6 5 3 3" xfId="2435"/>
    <cellStyle name="40% - Акцент6 5_46EE.2011(v1.0)" xfId="743"/>
    <cellStyle name="40% - Акцент6 6" xfId="744"/>
    <cellStyle name="40% - Акцент6 6 2" xfId="745"/>
    <cellStyle name="40% - Акцент6 6 3" xfId="746"/>
    <cellStyle name="40% - Акцент6 6 3 2" xfId="2798"/>
    <cellStyle name="40% - Акцент6 6 3 3" xfId="2434"/>
    <cellStyle name="40% - Акцент6 6_46EE.2011(v1.0)" xfId="747"/>
    <cellStyle name="40% - Акцент6 7" xfId="748"/>
    <cellStyle name="40% - Акцент6 7 2" xfId="749"/>
    <cellStyle name="40% - Акцент6 7 3" xfId="750"/>
    <cellStyle name="40% - Акцент6 7 3 2" xfId="2799"/>
    <cellStyle name="40% - Акцент6 7 3 3" xfId="2589"/>
    <cellStyle name="40% - Акцент6 7_46EE.2011(v1.0)" xfId="751"/>
    <cellStyle name="40% - Акцент6 8" xfId="752"/>
    <cellStyle name="40% - Акцент6 8 2" xfId="753"/>
    <cellStyle name="40% - Акцент6 8 3" xfId="754"/>
    <cellStyle name="40% - Акцент6 8 3 2" xfId="2800"/>
    <cellStyle name="40% - Акцент6 8 3 3" xfId="2590"/>
    <cellStyle name="40% - Акцент6 8_46EE.2011(v1.0)" xfId="755"/>
    <cellStyle name="40% - Акцент6 9" xfId="756"/>
    <cellStyle name="40% - Акцент6 9 2" xfId="757"/>
    <cellStyle name="40% - Акцент6 9 3" xfId="758"/>
    <cellStyle name="40% - Акцент6 9 3 2" xfId="2801"/>
    <cellStyle name="40% - Акцент6 9 3 3" xfId="2433"/>
    <cellStyle name="40% - Акцент6 9_46EE.2011(v1.0)" xfId="759"/>
    <cellStyle name="60% - Accent1" xfId="760"/>
    <cellStyle name="60% - Accent2" xfId="761"/>
    <cellStyle name="60% - Accent3" xfId="762"/>
    <cellStyle name="60% - Accent4" xfId="763"/>
    <cellStyle name="60% - Accent5" xfId="764"/>
    <cellStyle name="60% - Accent6" xfId="765"/>
    <cellStyle name="60% - Акцент1 10" xfId="766"/>
    <cellStyle name="60% - Акцент1 11" xfId="767"/>
    <cellStyle name="60% - Акцент1 12" xfId="768"/>
    <cellStyle name="60% - Акцент1 13" xfId="769"/>
    <cellStyle name="60% - Акцент1 14" xfId="770"/>
    <cellStyle name="60% - Акцент1 15" xfId="771"/>
    <cellStyle name="60% - Акцент1 16" xfId="772"/>
    <cellStyle name="60% - Акцент1 17" xfId="773"/>
    <cellStyle name="60% - Акцент1 2" xfId="774"/>
    <cellStyle name="60% - Акцент1 2 2" xfId="775"/>
    <cellStyle name="60% - Акцент1 2 3" xfId="776"/>
    <cellStyle name="60% - Акцент1 2 4" xfId="2432"/>
    <cellStyle name="60% - Акцент1 3" xfId="777"/>
    <cellStyle name="60% - Акцент1 3 2" xfId="778"/>
    <cellStyle name="60% - Акцент1 3 3" xfId="779"/>
    <cellStyle name="60% - Акцент1 3 4" xfId="2431"/>
    <cellStyle name="60% - Акцент1 4" xfId="780"/>
    <cellStyle name="60% - Акцент1 4 2" xfId="781"/>
    <cellStyle name="60% - Акцент1 4 3" xfId="782"/>
    <cellStyle name="60% - Акцент1 4 3 2" xfId="2802"/>
    <cellStyle name="60% - Акцент1 4 3 3" xfId="2532"/>
    <cellStyle name="60% - Акцент1 5" xfId="783"/>
    <cellStyle name="60% - Акцент1 5 2" xfId="784"/>
    <cellStyle name="60% - Акцент1 5 3" xfId="785"/>
    <cellStyle name="60% - Акцент1 5 3 2" xfId="2803"/>
    <cellStyle name="60% - Акцент1 5 3 3" xfId="2540"/>
    <cellStyle name="60% - Акцент1 6" xfId="786"/>
    <cellStyle name="60% - Акцент1 6 2" xfId="787"/>
    <cellStyle name="60% - Акцент1 6 3" xfId="788"/>
    <cellStyle name="60% - Акцент1 6 3 2" xfId="2804"/>
    <cellStyle name="60% - Акцент1 6 3 3" xfId="2539"/>
    <cellStyle name="60% - Акцент1 7" xfId="789"/>
    <cellStyle name="60% - Акцент1 7 2" xfId="790"/>
    <cellStyle name="60% - Акцент1 7 3" xfId="791"/>
    <cellStyle name="60% - Акцент1 7 3 2" xfId="2805"/>
    <cellStyle name="60% - Акцент1 7 3 3" xfId="2531"/>
    <cellStyle name="60% - Акцент1 8" xfId="792"/>
    <cellStyle name="60% - Акцент1 8 2" xfId="793"/>
    <cellStyle name="60% - Акцент1 8 3" xfId="794"/>
    <cellStyle name="60% - Акцент1 8 3 2" xfId="2806"/>
    <cellStyle name="60% - Акцент1 8 3 3" xfId="2553"/>
    <cellStyle name="60% - Акцент1 9" xfId="795"/>
    <cellStyle name="60% - Акцент1 9 2" xfId="796"/>
    <cellStyle name="60% - Акцент1 9 3" xfId="797"/>
    <cellStyle name="60% - Акцент1 9 3 2" xfId="2807"/>
    <cellStyle name="60% - Акцент1 9 3 3" xfId="2530"/>
    <cellStyle name="60% - Акцент2 10" xfId="798"/>
    <cellStyle name="60% - Акцент2 11" xfId="799"/>
    <cellStyle name="60% - Акцент2 12" xfId="800"/>
    <cellStyle name="60% - Акцент2 13" xfId="801"/>
    <cellStyle name="60% - Акцент2 14" xfId="802"/>
    <cellStyle name="60% - Акцент2 15" xfId="803"/>
    <cellStyle name="60% - Акцент2 16" xfId="804"/>
    <cellStyle name="60% - Акцент2 17" xfId="805"/>
    <cellStyle name="60% - Акцент2 2" xfId="806"/>
    <cellStyle name="60% - Акцент2 2 2" xfId="807"/>
    <cellStyle name="60% - Акцент2 2 3" xfId="808"/>
    <cellStyle name="60% - Акцент2 2 4" xfId="2430"/>
    <cellStyle name="60% - Акцент2 3" xfId="809"/>
    <cellStyle name="60% - Акцент2 3 2" xfId="810"/>
    <cellStyle name="60% - Акцент2 3 3" xfId="811"/>
    <cellStyle name="60% - Акцент2 3 4" xfId="2543"/>
    <cellStyle name="60% - Акцент2 4" xfId="812"/>
    <cellStyle name="60% - Акцент2 4 2" xfId="813"/>
    <cellStyle name="60% - Акцент2 4 3" xfId="814"/>
    <cellStyle name="60% - Акцент2 4 3 2" xfId="2808"/>
    <cellStyle name="60% - Акцент2 4 3 3" xfId="2429"/>
    <cellStyle name="60% - Акцент2 5" xfId="815"/>
    <cellStyle name="60% - Акцент2 5 2" xfId="816"/>
    <cellStyle name="60% - Акцент2 5 3" xfId="817"/>
    <cellStyle name="60% - Акцент2 5 3 2" xfId="2809"/>
    <cellStyle name="60% - Акцент2 5 3 3" xfId="2544"/>
    <cellStyle name="60% - Акцент2 6" xfId="818"/>
    <cellStyle name="60% - Акцент2 6 2" xfId="819"/>
    <cellStyle name="60% - Акцент2 6 3" xfId="820"/>
    <cellStyle name="60% - Акцент2 6 3 2" xfId="2810"/>
    <cellStyle name="60% - Акцент2 6 3 3" xfId="2550"/>
    <cellStyle name="60% - Акцент2 7" xfId="821"/>
    <cellStyle name="60% - Акцент2 7 2" xfId="822"/>
    <cellStyle name="60% - Акцент2 7 3" xfId="823"/>
    <cellStyle name="60% - Акцент2 7 3 2" xfId="2811"/>
    <cellStyle name="60% - Акцент2 7 3 3" xfId="2549"/>
    <cellStyle name="60% - Акцент2 8" xfId="824"/>
    <cellStyle name="60% - Акцент2 8 2" xfId="825"/>
    <cellStyle name="60% - Акцент2 8 3" xfId="826"/>
    <cellStyle name="60% - Акцент2 8 3 2" xfId="2812"/>
    <cellStyle name="60% - Акцент2 8 3 3" xfId="2428"/>
    <cellStyle name="60% - Акцент2 9" xfId="827"/>
    <cellStyle name="60% - Акцент2 9 2" xfId="828"/>
    <cellStyle name="60% - Акцент2 9 3" xfId="829"/>
    <cellStyle name="60% - Акцент2 9 3 2" xfId="2813"/>
    <cellStyle name="60% - Акцент2 9 3 3" xfId="2551"/>
    <cellStyle name="60% - Акцент3 10" xfId="830"/>
    <cellStyle name="60% - Акцент3 11" xfId="831"/>
    <cellStyle name="60% - Акцент3 12" xfId="832"/>
    <cellStyle name="60% - Акцент3 13" xfId="833"/>
    <cellStyle name="60% - Акцент3 14" xfId="834"/>
    <cellStyle name="60% - Акцент3 15" xfId="835"/>
    <cellStyle name="60% - Акцент3 16" xfId="836"/>
    <cellStyle name="60% - Акцент3 17" xfId="837"/>
    <cellStyle name="60% - Акцент3 2" xfId="838"/>
    <cellStyle name="60% - Акцент3 2 2" xfId="839"/>
    <cellStyle name="60% - Акцент3 2 3" xfId="840"/>
    <cellStyle name="60% - Акцент3 2 4" xfId="2427"/>
    <cellStyle name="60% - Акцент3 3" xfId="841"/>
    <cellStyle name="60% - Акцент3 3 2" xfId="842"/>
    <cellStyle name="60% - Акцент3 3 3" xfId="843"/>
    <cellStyle name="60% - Акцент3 3 4" xfId="2426"/>
    <cellStyle name="60% - Акцент3 4" xfId="844"/>
    <cellStyle name="60% - Акцент3 4 2" xfId="845"/>
    <cellStyle name="60% - Акцент3 4 3" xfId="846"/>
    <cellStyle name="60% - Акцент3 4 3 2" xfId="2814"/>
    <cellStyle name="60% - Акцент3 4 3 3" xfId="2425"/>
    <cellStyle name="60% - Акцент3 5" xfId="847"/>
    <cellStyle name="60% - Акцент3 5 2" xfId="848"/>
    <cellStyle name="60% - Акцент3 5 3" xfId="849"/>
    <cellStyle name="60% - Акцент3 5 3 2" xfId="2815"/>
    <cellStyle name="60% - Акцент3 5 3 3" xfId="2424"/>
    <cellStyle name="60% - Акцент3 6" xfId="850"/>
    <cellStyle name="60% - Акцент3 6 2" xfId="851"/>
    <cellStyle name="60% - Акцент3 6 3" xfId="852"/>
    <cellStyle name="60% - Акцент3 6 3 2" xfId="2816"/>
    <cellStyle name="60% - Акцент3 6 3 3" xfId="2423"/>
    <cellStyle name="60% - Акцент3 7" xfId="853"/>
    <cellStyle name="60% - Акцент3 7 2" xfId="854"/>
    <cellStyle name="60% - Акцент3 7 3" xfId="855"/>
    <cellStyle name="60% - Акцент3 7 3 2" xfId="2817"/>
    <cellStyle name="60% - Акцент3 7 3 3" xfId="2422"/>
    <cellStyle name="60% - Акцент3 8" xfId="856"/>
    <cellStyle name="60% - Акцент3 8 2" xfId="857"/>
    <cellStyle name="60% - Акцент3 8 3" xfId="858"/>
    <cellStyle name="60% - Акцент3 8 3 2" xfId="2818"/>
    <cellStyle name="60% - Акцент3 8 3 3" xfId="2421"/>
    <cellStyle name="60% - Акцент3 9" xfId="859"/>
    <cellStyle name="60% - Акцент3 9 2" xfId="860"/>
    <cellStyle name="60% - Акцент3 9 3" xfId="861"/>
    <cellStyle name="60% - Акцент3 9 3 2" xfId="2819"/>
    <cellStyle name="60% - Акцент3 9 3 3" xfId="2420"/>
    <cellStyle name="60% - Акцент4 10" xfId="862"/>
    <cellStyle name="60% - Акцент4 11" xfId="863"/>
    <cellStyle name="60% - Акцент4 12" xfId="864"/>
    <cellStyle name="60% - Акцент4 13" xfId="865"/>
    <cellStyle name="60% - Акцент4 14" xfId="866"/>
    <cellStyle name="60% - Акцент4 15" xfId="867"/>
    <cellStyle name="60% - Акцент4 16" xfId="868"/>
    <cellStyle name="60% - Акцент4 17" xfId="869"/>
    <cellStyle name="60% - Акцент4 2" xfId="870"/>
    <cellStyle name="60% - Акцент4 2 2" xfId="871"/>
    <cellStyle name="60% - Акцент4 2 3" xfId="872"/>
    <cellStyle name="60% - Акцент4 2 4" xfId="2529"/>
    <cellStyle name="60% - Акцент4 3" xfId="873"/>
    <cellStyle name="60% - Акцент4 3 2" xfId="874"/>
    <cellStyle name="60% - Акцент4 3 3" xfId="875"/>
    <cellStyle name="60% - Акцент4 3 4" xfId="2528"/>
    <cellStyle name="60% - Акцент4 4" xfId="876"/>
    <cellStyle name="60% - Акцент4 4 2" xfId="877"/>
    <cellStyle name="60% - Акцент4 4 3" xfId="878"/>
    <cellStyle name="60% - Акцент4 4 3 2" xfId="2820"/>
    <cellStyle name="60% - Акцент4 4 3 3" xfId="2527"/>
    <cellStyle name="60% - Акцент4 5" xfId="879"/>
    <cellStyle name="60% - Акцент4 5 2" xfId="880"/>
    <cellStyle name="60% - Акцент4 5 3" xfId="881"/>
    <cellStyle name="60% - Акцент4 5 3 2" xfId="2821"/>
    <cellStyle name="60% - Акцент4 5 3 3" xfId="2419"/>
    <cellStyle name="60% - Акцент4 6" xfId="882"/>
    <cellStyle name="60% - Акцент4 6 2" xfId="883"/>
    <cellStyle name="60% - Акцент4 6 3" xfId="884"/>
    <cellStyle name="60% - Акцент4 6 3 2" xfId="2822"/>
    <cellStyle name="60% - Акцент4 6 3 3" xfId="2573"/>
    <cellStyle name="60% - Акцент4 7" xfId="885"/>
    <cellStyle name="60% - Акцент4 7 2" xfId="886"/>
    <cellStyle name="60% - Акцент4 7 3" xfId="887"/>
    <cellStyle name="60% - Акцент4 7 3 2" xfId="2823"/>
    <cellStyle name="60% - Акцент4 7 3 3" xfId="2574"/>
    <cellStyle name="60% - Акцент4 8" xfId="888"/>
    <cellStyle name="60% - Акцент4 8 2" xfId="889"/>
    <cellStyle name="60% - Акцент4 8 3" xfId="890"/>
    <cellStyle name="60% - Акцент4 8 3 2" xfId="2824"/>
    <cellStyle name="60% - Акцент4 8 3 3" xfId="2418"/>
    <cellStyle name="60% - Акцент4 9" xfId="891"/>
    <cellStyle name="60% - Акцент4 9 2" xfId="892"/>
    <cellStyle name="60% - Акцент4 9 3" xfId="893"/>
    <cellStyle name="60% - Акцент4 9 3 2" xfId="2825"/>
    <cellStyle name="60% - Акцент4 9 3 3" xfId="2526"/>
    <cellStyle name="60% - Акцент5 10" xfId="894"/>
    <cellStyle name="60% - Акцент5 11" xfId="895"/>
    <cellStyle name="60% - Акцент5 12" xfId="896"/>
    <cellStyle name="60% - Акцент5 13" xfId="897"/>
    <cellStyle name="60% - Акцент5 14" xfId="898"/>
    <cellStyle name="60% - Акцент5 15" xfId="899"/>
    <cellStyle name="60% - Акцент5 16" xfId="900"/>
    <cellStyle name="60% - Акцент5 17" xfId="901"/>
    <cellStyle name="60% - Акцент5 2" xfId="902"/>
    <cellStyle name="60% - Акцент5 2 2" xfId="903"/>
    <cellStyle name="60% - Акцент5 2 3" xfId="904"/>
    <cellStyle name="60% - Акцент5 2 4" xfId="2525"/>
    <cellStyle name="60% - Акцент5 3" xfId="905"/>
    <cellStyle name="60% - Акцент5 3 2" xfId="906"/>
    <cellStyle name="60% - Акцент5 3 3" xfId="907"/>
    <cellStyle name="60% - Акцент5 3 4" xfId="2417"/>
    <cellStyle name="60% - Акцент5 4" xfId="908"/>
    <cellStyle name="60% - Акцент5 4 2" xfId="909"/>
    <cellStyle name="60% - Акцент5 4 3" xfId="910"/>
    <cellStyle name="60% - Акцент5 4 3 2" xfId="2826"/>
    <cellStyle name="60% - Акцент5 4 3 3" xfId="2524"/>
    <cellStyle name="60% - Акцент5 5" xfId="911"/>
    <cellStyle name="60% - Акцент5 5 2" xfId="912"/>
    <cellStyle name="60% - Акцент5 5 3" xfId="913"/>
    <cellStyle name="60% - Акцент5 5 3 2" xfId="2827"/>
    <cellStyle name="60% - Акцент5 5 3 3" xfId="2416"/>
    <cellStyle name="60% - Акцент5 6" xfId="914"/>
    <cellStyle name="60% - Акцент5 6 2" xfId="915"/>
    <cellStyle name="60% - Акцент5 6 3" xfId="916"/>
    <cellStyle name="60% - Акцент5 6 3 2" xfId="2828"/>
    <cellStyle name="60% - Акцент5 6 3 3" xfId="2415"/>
    <cellStyle name="60% - Акцент5 7" xfId="917"/>
    <cellStyle name="60% - Акцент5 7 2" xfId="918"/>
    <cellStyle name="60% - Акцент5 7 3" xfId="919"/>
    <cellStyle name="60% - Акцент5 7 3 2" xfId="2829"/>
    <cellStyle name="60% - Акцент5 7 3 3" xfId="2523"/>
    <cellStyle name="60% - Акцент5 8" xfId="920"/>
    <cellStyle name="60% - Акцент5 8 2" xfId="921"/>
    <cellStyle name="60% - Акцент5 8 3" xfId="922"/>
    <cellStyle name="60% - Акцент5 8 3 2" xfId="2830"/>
    <cellStyle name="60% - Акцент5 8 3 3" xfId="2414"/>
    <cellStyle name="60% - Акцент5 9" xfId="923"/>
    <cellStyle name="60% - Акцент5 9 2" xfId="924"/>
    <cellStyle name="60% - Акцент5 9 3" xfId="925"/>
    <cellStyle name="60% - Акцент5 9 3 2" xfId="2831"/>
    <cellStyle name="60% - Акцент5 9 3 3" xfId="2522"/>
    <cellStyle name="60% - Акцент6 10" xfId="926"/>
    <cellStyle name="60% - Акцент6 11" xfId="927"/>
    <cellStyle name="60% - Акцент6 12" xfId="928"/>
    <cellStyle name="60% - Акцент6 13" xfId="929"/>
    <cellStyle name="60% - Акцент6 14" xfId="930"/>
    <cellStyle name="60% - Акцент6 15" xfId="931"/>
    <cellStyle name="60% - Акцент6 16" xfId="932"/>
    <cellStyle name="60% - Акцент6 17" xfId="933"/>
    <cellStyle name="60% - Акцент6 2" xfId="934"/>
    <cellStyle name="60% - Акцент6 2 2" xfId="935"/>
    <cellStyle name="60% - Акцент6 2 3" xfId="936"/>
    <cellStyle name="60% - Акцент6 2 4" xfId="2413"/>
    <cellStyle name="60% - Акцент6 3" xfId="937"/>
    <cellStyle name="60% - Акцент6 3 2" xfId="938"/>
    <cellStyle name="60% - Акцент6 3 3" xfId="939"/>
    <cellStyle name="60% - Акцент6 3 4" xfId="2521"/>
    <cellStyle name="60% - Акцент6 4" xfId="940"/>
    <cellStyle name="60% - Акцент6 4 2" xfId="941"/>
    <cellStyle name="60% - Акцент6 4 3" xfId="942"/>
    <cellStyle name="60% - Акцент6 4 3 2" xfId="2832"/>
    <cellStyle name="60% - Акцент6 4 3 3" xfId="2412"/>
    <cellStyle name="60% - Акцент6 5" xfId="943"/>
    <cellStyle name="60% - Акцент6 5 2" xfId="944"/>
    <cellStyle name="60% - Акцент6 5 3" xfId="945"/>
    <cellStyle name="60% - Акцент6 5 3 2" xfId="2833"/>
    <cellStyle name="60% - Акцент6 5 3 3" xfId="2411"/>
    <cellStyle name="60% - Акцент6 6" xfId="946"/>
    <cellStyle name="60% - Акцент6 6 2" xfId="947"/>
    <cellStyle name="60% - Акцент6 6 3" xfId="948"/>
    <cellStyle name="60% - Акцент6 6 3 2" xfId="2834"/>
    <cellStyle name="60% - Акцент6 6 3 3" xfId="2410"/>
    <cellStyle name="60% - Акцент6 7" xfId="949"/>
    <cellStyle name="60% - Акцент6 7 2" xfId="950"/>
    <cellStyle name="60% - Акцент6 7 3" xfId="951"/>
    <cellStyle name="60% - Акцент6 7 3 2" xfId="2835"/>
    <cellStyle name="60% - Акцент6 7 3 3" xfId="2513"/>
    <cellStyle name="60% - Акцент6 8" xfId="952"/>
    <cellStyle name="60% - Акцент6 8 2" xfId="953"/>
    <cellStyle name="60% - Акцент6 8 3" xfId="954"/>
    <cellStyle name="60% - Акцент6 8 3 2" xfId="2836"/>
    <cellStyle name="60% - Акцент6 8 3 3" xfId="2409"/>
    <cellStyle name="60% - Акцент6 9" xfId="955"/>
    <cellStyle name="60% - Акцент6 9 2" xfId="956"/>
    <cellStyle name="60% - Акцент6 9 3" xfId="957"/>
    <cellStyle name="60% - Акцент6 9 3 2" xfId="2837"/>
    <cellStyle name="60% - Акцент6 9 3 3" xfId="2408"/>
    <cellStyle name="Aaia?iue [0]_?anoiau" xfId="958"/>
    <cellStyle name="Aaia?iue_?anoiau" xfId="959"/>
    <cellStyle name="Accent1" xfId="960"/>
    <cellStyle name="Accent2" xfId="961"/>
    <cellStyle name="Accent3" xfId="962"/>
    <cellStyle name="Accent4" xfId="963"/>
    <cellStyle name="Accent5" xfId="964"/>
    <cellStyle name="Accent6" xfId="965"/>
    <cellStyle name="Ăčďĺđńńűëęŕ" xfId="966"/>
    <cellStyle name="Aeia?nnueea" xfId="967"/>
    <cellStyle name="Áĺççŕůčňíűé" xfId="968"/>
    <cellStyle name="Äĺíĺćíűé [0]_(ňŕá 3č)" xfId="969"/>
    <cellStyle name="Äĺíĺćíűé_(ňŕá 3č)" xfId="970"/>
    <cellStyle name="Bad" xfId="971"/>
    <cellStyle name="Calc Currency (0)" xfId="972"/>
    <cellStyle name="Calculation" xfId="973"/>
    <cellStyle name="Check Cell" xfId="974"/>
    <cellStyle name="Comma" xfId="2337"/>
    <cellStyle name="Comma [0]" xfId="2338"/>
    <cellStyle name="Comma_(1)" xfId="975"/>
    <cellStyle name="Comma0" xfId="976"/>
    <cellStyle name="Çŕůčňíűé" xfId="977"/>
    <cellStyle name="Currency" xfId="2335"/>
    <cellStyle name="Currency [0]" xfId="978"/>
    <cellStyle name="Currency [0] 2" xfId="979"/>
    <cellStyle name="Currency [0] 2 10" xfId="2336"/>
    <cellStyle name="Currency [0] 2 2" xfId="980"/>
    <cellStyle name="Currency [0] 2 3" xfId="981"/>
    <cellStyle name="Currency [0] 2 4" xfId="982"/>
    <cellStyle name="Currency [0] 2 5" xfId="983"/>
    <cellStyle name="Currency [0] 2 6" xfId="984"/>
    <cellStyle name="Currency [0] 2 7" xfId="985"/>
    <cellStyle name="Currency [0] 2 8" xfId="986"/>
    <cellStyle name="Currency [0] 2 9" xfId="2407"/>
    <cellStyle name="Currency [0] 2 9 2" xfId="2996"/>
    <cellStyle name="Currency [0] 3" xfId="987"/>
    <cellStyle name="Currency [0] 3 2" xfId="988"/>
    <cellStyle name="Currency [0] 3 3" xfId="989"/>
    <cellStyle name="Currency [0] 3 4" xfId="990"/>
    <cellStyle name="Currency [0] 3 5" xfId="991"/>
    <cellStyle name="Currency [0] 3 6" xfId="992"/>
    <cellStyle name="Currency [0] 3 7" xfId="993"/>
    <cellStyle name="Currency [0] 3 8" xfId="994"/>
    <cellStyle name="Currency [0] 4" xfId="995"/>
    <cellStyle name="Currency [0] 4 2" xfId="996"/>
    <cellStyle name="Currency [0] 4 3" xfId="997"/>
    <cellStyle name="Currency [0] 4 4" xfId="998"/>
    <cellStyle name="Currency [0] 4 5" xfId="999"/>
    <cellStyle name="Currency [0] 4 6" xfId="1000"/>
    <cellStyle name="Currency [0] 4 7" xfId="1001"/>
    <cellStyle name="Currency [0] 4 8" xfId="1002"/>
    <cellStyle name="Currency [0] 5" xfId="1003"/>
    <cellStyle name="Currency [0] 5 2" xfId="1004"/>
    <cellStyle name="Currency [0] 5 3" xfId="1005"/>
    <cellStyle name="Currency [0] 5 4" xfId="1006"/>
    <cellStyle name="Currency [0] 5 5" xfId="1007"/>
    <cellStyle name="Currency [0] 5 6" xfId="1008"/>
    <cellStyle name="Currency [0] 5 7" xfId="1009"/>
    <cellStyle name="Currency [0] 5 8" xfId="1010"/>
    <cellStyle name="Currency [0] 6" xfId="1011"/>
    <cellStyle name="Currency [0] 6 2" xfId="1012"/>
    <cellStyle name="Currency [0] 7" xfId="1013"/>
    <cellStyle name="Currency [0] 7 2" xfId="1014"/>
    <cellStyle name="Currency [0] 8" xfId="1015"/>
    <cellStyle name="Currency [0] 8 2" xfId="1016"/>
    <cellStyle name="Currency_(1)" xfId="1017"/>
    <cellStyle name="Currency0" xfId="1018"/>
    <cellStyle name="Đ_x0010_" xfId="1019"/>
    <cellStyle name="Đ_x0010_ 2" xfId="1020"/>
    <cellStyle name="Đ_x0010_ 2 2" xfId="1021"/>
    <cellStyle name="Đ_x0010_ 2_Графики к СИП ВКС 2012 " xfId="1022"/>
    <cellStyle name="Đ_x0010_?䥘Ȏ_x0013_⤀጖ē??䆈Ȏ_x0013_⬀ጘē_x0010_?䦄Ȏ" xfId="1023"/>
    <cellStyle name="Đ_x0010_?䥘Ȏ_x0013_⤀጖ē??䆈Ȏ_x0013_⬀ጘē_x0010_?䦄Ȏ 1" xfId="1024"/>
    <cellStyle name="Đ_x0010_?䥘Ȏ_x0013_⤀጖ē??䆈Ȏ_x0013_⬀ጘē_x0010_?䦄Ȏ 1 2" xfId="1025"/>
    <cellStyle name="Đ_x0010_?䥘Ȏ_x0013_⤀጖ē??䆈Ȏ_x0013_⬀ጘē_x0010_?䦄Ȏ 1 2 2" xfId="1026"/>
    <cellStyle name="Đ_x0010_?䥘Ȏ_x0013_⤀጖ē??䆈Ȏ_x0013_⬀ጘē_x0010_?䦄Ȏ 1 2_Графики к СИП ВКС 2012 " xfId="1027"/>
    <cellStyle name="Đ_x0010_?䥘Ȏ_x0013_⤀጖ē??䆈Ȏ_x0013_⬀ጘē_x0010_?䦄Ȏ 2" xfId="1028"/>
    <cellStyle name="Đ_x0010_?䥘Ȏ_x0013_⤀጖ē??䆈Ȏ_x0013_⬀ጘē_x0010_?䦄Ȏ 2 2" xfId="1029"/>
    <cellStyle name="Đ_x0010_?䥘Ȏ_x0013_⤀጖ē??䆈Ȏ_x0013_⬀ጘē_x0010_?䦄Ȏ 2_Графики к СИП ВКС 2012 " xfId="1030"/>
    <cellStyle name="Đ_x0010_?䥘Ȏ_x0013_⤀጖ē??䆈Ȏ_x0013_⬀ጘē_x0010_?䦄Ȏ_Инвестиции ВОЭК р.с 7701" xfId="1031"/>
    <cellStyle name="Đ_x0010__Инвестиции ВОЭК р.с 7701" xfId="1032"/>
    <cellStyle name="Date" xfId="1033"/>
    <cellStyle name="Dates" xfId="1034"/>
    <cellStyle name="Dezimal [0]_Compiling Utility Macros" xfId="1035"/>
    <cellStyle name="Dezimal_Compiling Utility Macros" xfId="1036"/>
    <cellStyle name="E-mail" xfId="1037"/>
    <cellStyle name="Euro" xfId="1038"/>
    <cellStyle name="Euro 2" xfId="1039"/>
    <cellStyle name="Euro 3" xfId="2405"/>
    <cellStyle name="Excel Built-in Normal" xfId="1040"/>
    <cellStyle name="Excel Built-in Normal 2" xfId="1041"/>
    <cellStyle name="Explanatory Text" xfId="1042"/>
    <cellStyle name="F2" xfId="1043"/>
    <cellStyle name="F2 2" xfId="1044"/>
    <cellStyle name="F2 3" xfId="1045"/>
    <cellStyle name="F2 4" xfId="2404"/>
    <cellStyle name="F3" xfId="1046"/>
    <cellStyle name="F3 2" xfId="1047"/>
    <cellStyle name="F3 3" xfId="1048"/>
    <cellStyle name="F3 4" xfId="2403"/>
    <cellStyle name="F4" xfId="1049"/>
    <cellStyle name="F4 2" xfId="1050"/>
    <cellStyle name="F4 3" xfId="1051"/>
    <cellStyle name="F4 4" xfId="2402"/>
    <cellStyle name="F5" xfId="1052"/>
    <cellStyle name="F5 2" xfId="1053"/>
    <cellStyle name="F5 3" xfId="1054"/>
    <cellStyle name="F5 4" xfId="2401"/>
    <cellStyle name="F6" xfId="1055"/>
    <cellStyle name="F6 2" xfId="1056"/>
    <cellStyle name="F6 3" xfId="1057"/>
    <cellStyle name="F6 4" xfId="2400"/>
    <cellStyle name="F7" xfId="1058"/>
    <cellStyle name="F7 2" xfId="1059"/>
    <cellStyle name="F7 3" xfId="1060"/>
    <cellStyle name="F7 4" xfId="2399"/>
    <cellStyle name="F8" xfId="1061"/>
    <cellStyle name="F8 2" xfId="1062"/>
    <cellStyle name="F8 3" xfId="1063"/>
    <cellStyle name="F8 4" xfId="2398"/>
    <cellStyle name="Fixed" xfId="1064"/>
    <cellStyle name="Followed Hyperlink" xfId="1065"/>
    <cellStyle name="Good" xfId="1066"/>
    <cellStyle name="Header1" xfId="1067"/>
    <cellStyle name="Header2" xfId="1068"/>
    <cellStyle name="Heading" xfId="1069"/>
    <cellStyle name="Heading 1" xfId="1070"/>
    <cellStyle name="Heading 1 2" xfId="1071"/>
    <cellStyle name="Heading 1 3" xfId="2397"/>
    <cellStyle name="Heading 2" xfId="1072"/>
    <cellStyle name="Heading 3" xfId="1073"/>
    <cellStyle name="Heading 4" xfId="1074"/>
    <cellStyle name="Heading2" xfId="1075"/>
    <cellStyle name="Hyperlink" xfId="1076"/>
    <cellStyle name="Iau?iue_?anoiau" xfId="1077"/>
    <cellStyle name="Îáű÷íűé__FES" xfId="1078"/>
    <cellStyle name="Îňęđűâŕâřŕ˙ń˙ ăčďĺđńńűëęŕ" xfId="1079"/>
    <cellStyle name="Input" xfId="1080"/>
    <cellStyle name="Input 2" xfId="1081"/>
    <cellStyle name="Input 3" xfId="2396"/>
    <cellStyle name="Inputs" xfId="1082"/>
    <cellStyle name="Inputs (const)" xfId="1083"/>
    <cellStyle name="Inputs Co" xfId="1084"/>
    <cellStyle name="Inputs_46EE.2011(v1.0)" xfId="1085"/>
    <cellStyle name="Ioe?uaaaoayny aeia?nnueea" xfId="1086"/>
    <cellStyle name="ISO" xfId="1087"/>
    <cellStyle name="JR Cells No Values" xfId="1088"/>
    <cellStyle name="JR_ formula" xfId="1089"/>
    <cellStyle name="JRchapeau" xfId="1090"/>
    <cellStyle name="Just_Table" xfId="1091"/>
    <cellStyle name="Linked Cell" xfId="1092"/>
    <cellStyle name="Milliers_FA_JUIN_2004" xfId="1093"/>
    <cellStyle name="Monйtaire [0]_Conversion Summary" xfId="1094"/>
    <cellStyle name="Monйtaire_Conversion Summary" xfId="1095"/>
    <cellStyle name="Neutral" xfId="1096"/>
    <cellStyle name="normal" xfId="1097"/>
    <cellStyle name="Normal 10" xfId="1098"/>
    <cellStyle name="Normal 10 2" xfId="2838"/>
    <cellStyle name="normal 10 3" xfId="2395"/>
    <cellStyle name="normal 10 4" xfId="2406"/>
    <cellStyle name="Normal 2" xfId="1099"/>
    <cellStyle name="normal 3" xfId="1100"/>
    <cellStyle name="normal 4" xfId="1101"/>
    <cellStyle name="normal 5" xfId="1102"/>
    <cellStyle name="normal 6" xfId="1103"/>
    <cellStyle name="normal 7" xfId="1104"/>
    <cellStyle name="normal 8" xfId="1105"/>
    <cellStyle name="normal 9" xfId="1106"/>
    <cellStyle name="normal_1" xfId="1107"/>
    <cellStyle name="Normal1" xfId="1108"/>
    <cellStyle name="normбlnм_laroux" xfId="1109"/>
    <cellStyle name="Note" xfId="1110"/>
    <cellStyle name="Note 2" xfId="1111"/>
    <cellStyle name="Note 3" xfId="1112"/>
    <cellStyle name="Note 3 2" xfId="2839"/>
    <cellStyle name="Note 3 3" xfId="2394"/>
    <cellStyle name="Ôčíŕíńîâűé [0]_(ňŕá 3č)" xfId="1113"/>
    <cellStyle name="Ôčíŕíńîâűé_(ňŕá 3č)" xfId="1114"/>
    <cellStyle name="Oeiainiaue [0]_?anoiau" xfId="1115"/>
    <cellStyle name="Oeiainiaue_?anoiau" xfId="1116"/>
    <cellStyle name="Ouny?e [0]_?anoiau" xfId="1117"/>
    <cellStyle name="Ouny?e_?anoiau" xfId="1118"/>
    <cellStyle name="Output" xfId="1119"/>
    <cellStyle name="Paaotsikko" xfId="1120"/>
    <cellStyle name="Percent" xfId="2334"/>
    <cellStyle name="Price_Body" xfId="1121"/>
    <cellStyle name="protect" xfId="1122"/>
    <cellStyle name="protect 2" xfId="1123"/>
    <cellStyle name="protect 2 2" xfId="1124"/>
    <cellStyle name="Pддotsikko" xfId="1125"/>
    <cellStyle name="QTitle" xfId="1126"/>
    <cellStyle name="range" xfId="1127"/>
    <cellStyle name="range 2" xfId="1128"/>
    <cellStyle name="range_Графики к СИП ВКС 2012 " xfId="1129"/>
    <cellStyle name="SAPBEXaggData" xfId="1130"/>
    <cellStyle name="SAPBEXaggDataEmph" xfId="1131"/>
    <cellStyle name="SAPBEXaggItem" xfId="1132"/>
    <cellStyle name="SAPBEXaggItemX" xfId="1133"/>
    <cellStyle name="SAPBEXchaText" xfId="1134"/>
    <cellStyle name="SAPBEXexcBad7" xfId="1135"/>
    <cellStyle name="SAPBEXexcBad8" xfId="1136"/>
    <cellStyle name="SAPBEXexcBad9" xfId="1137"/>
    <cellStyle name="SAPBEXexcCritical4" xfId="1138"/>
    <cellStyle name="SAPBEXexcCritical5" xfId="1139"/>
    <cellStyle name="SAPBEXexcCritical6" xfId="1140"/>
    <cellStyle name="SAPBEXexcGood1" xfId="1141"/>
    <cellStyle name="SAPBEXexcGood2" xfId="1142"/>
    <cellStyle name="SAPBEXexcGood3" xfId="1143"/>
    <cellStyle name="SAPBEXfilterDrill" xfId="1144"/>
    <cellStyle name="SAPBEXfilterItem" xfId="1145"/>
    <cellStyle name="SAPBEXfilterText" xfId="1146"/>
    <cellStyle name="SAPBEXformats" xfId="1147"/>
    <cellStyle name="SAPBEXheaderItem" xfId="1148"/>
    <cellStyle name="SAPBEXheaderText" xfId="1149"/>
    <cellStyle name="SAPBEXHLevel0" xfId="1150"/>
    <cellStyle name="SAPBEXHLevel0X" xfId="1151"/>
    <cellStyle name="SAPBEXHLevel1" xfId="1152"/>
    <cellStyle name="SAPBEXHLevel1X" xfId="1153"/>
    <cellStyle name="SAPBEXHLevel2" xfId="1154"/>
    <cellStyle name="SAPBEXHLevel2X" xfId="1155"/>
    <cellStyle name="SAPBEXHLevel3" xfId="1156"/>
    <cellStyle name="SAPBEXHLevel3X" xfId="1157"/>
    <cellStyle name="SAPBEXinputData" xfId="1158"/>
    <cellStyle name="SAPBEXresData" xfId="1159"/>
    <cellStyle name="SAPBEXresDataEmph" xfId="1160"/>
    <cellStyle name="SAPBEXresItem" xfId="1161"/>
    <cellStyle name="SAPBEXresItemX" xfId="1162"/>
    <cellStyle name="SAPBEXstdData" xfId="1163"/>
    <cellStyle name="SAPBEXstdDataEmph" xfId="1164"/>
    <cellStyle name="SAPBEXstdItem" xfId="1165"/>
    <cellStyle name="SAPBEXstdItemX" xfId="1166"/>
    <cellStyle name="SAPBEXtitle" xfId="1167"/>
    <cellStyle name="SAPBEXundefined" xfId="1168"/>
    <cellStyle name="Standard_Anpassen der Amortisation" xfId="1169"/>
    <cellStyle name="Style 1" xfId="1170"/>
    <cellStyle name="t2" xfId="1171"/>
    <cellStyle name="t2 2" xfId="1172"/>
    <cellStyle name="t2 2 2" xfId="1173"/>
    <cellStyle name="t2 2_Графики к СИП ВКС 2012 " xfId="1174"/>
    <cellStyle name="Table Heading" xfId="1175"/>
    <cellStyle name="Tioma Back" xfId="1176"/>
    <cellStyle name="Tioma Back 2" xfId="1177"/>
    <cellStyle name="Tioma Cells No Values" xfId="1178"/>
    <cellStyle name="Tioma formula" xfId="1179"/>
    <cellStyle name="Tioma Input" xfId="1180"/>
    <cellStyle name="Tioma style" xfId="1181"/>
    <cellStyle name="Tioma style 2" xfId="1182"/>
    <cellStyle name="Tioma style 2 2" xfId="1183"/>
    <cellStyle name="Tioma style 2_Графики к СИП ВКС 2012 " xfId="1184"/>
    <cellStyle name="Title" xfId="1185"/>
    <cellStyle name="Total" xfId="1186"/>
    <cellStyle name="Validation" xfId="1187"/>
    <cellStyle name="Valiotsikko" xfId="1188"/>
    <cellStyle name="Vдliotsikko" xfId="1189"/>
    <cellStyle name="Währung [0]_Compiling Utility Macros" xfId="1190"/>
    <cellStyle name="Währung_Compiling Utility Macros" xfId="1191"/>
    <cellStyle name="Warning Text" xfId="1192"/>
    <cellStyle name="YelNumbersCurr" xfId="1193"/>
    <cellStyle name="YelNumbersCurr 2" xfId="1194"/>
    <cellStyle name="YelNumbersCurr_Графики к СИП ВКС 2012 " xfId="1195"/>
    <cellStyle name="Акцент1 10" xfId="1196"/>
    <cellStyle name="Акцент1 11" xfId="1197"/>
    <cellStyle name="Акцент1 12" xfId="1198"/>
    <cellStyle name="Акцент1 13" xfId="1199"/>
    <cellStyle name="Акцент1 14" xfId="1200"/>
    <cellStyle name="Акцент1 15" xfId="1201"/>
    <cellStyle name="Акцент1 16" xfId="1202"/>
    <cellStyle name="Акцент1 17" xfId="1203"/>
    <cellStyle name="Акцент1 2" xfId="1204"/>
    <cellStyle name="Акцент1 2 2" xfId="1205"/>
    <cellStyle name="Акцент1 2 3" xfId="1206"/>
    <cellStyle name="Акцент1 2 4" xfId="2591"/>
    <cellStyle name="Акцент1 3" xfId="1207"/>
    <cellStyle name="Акцент1 3 2" xfId="1208"/>
    <cellStyle name="Акцент1 3 3" xfId="1209"/>
    <cellStyle name="Акцент1 3 4" xfId="2520"/>
    <cellStyle name="Акцент1 4" xfId="1210"/>
    <cellStyle name="Акцент1 4 2" xfId="1211"/>
    <cellStyle name="Акцент1 4 3" xfId="1212"/>
    <cellStyle name="Акцент1 4 3 2" xfId="2840"/>
    <cellStyle name="Акцент1 4 3 3" xfId="2592"/>
    <cellStyle name="Акцент1 5" xfId="1213"/>
    <cellStyle name="Акцент1 5 2" xfId="1214"/>
    <cellStyle name="Акцент1 5 3" xfId="1215"/>
    <cellStyle name="Акцент1 5 3 2" xfId="2841"/>
    <cellStyle name="Акцент1 5 3 3" xfId="2593"/>
    <cellStyle name="Акцент1 6" xfId="1216"/>
    <cellStyle name="Акцент1 6 2" xfId="1217"/>
    <cellStyle name="Акцент1 6 3" xfId="1218"/>
    <cellStyle name="Акцент1 6 3 2" xfId="2842"/>
    <cellStyle name="Акцент1 6 3 3" xfId="2594"/>
    <cellStyle name="Акцент1 7" xfId="1219"/>
    <cellStyle name="Акцент1 7 2" xfId="1220"/>
    <cellStyle name="Акцент1 7 3" xfId="1221"/>
    <cellStyle name="Акцент1 7 3 2" xfId="2843"/>
    <cellStyle name="Акцент1 7 3 3" xfId="2595"/>
    <cellStyle name="Акцент1 8" xfId="1222"/>
    <cellStyle name="Акцент1 8 2" xfId="1223"/>
    <cellStyle name="Акцент1 8 3" xfId="1224"/>
    <cellStyle name="Акцент1 8 3 2" xfId="2844"/>
    <cellStyle name="Акцент1 8 3 3" xfId="2596"/>
    <cellStyle name="Акцент1 9" xfId="1225"/>
    <cellStyle name="Акцент1 9 2" xfId="1226"/>
    <cellStyle name="Акцент1 9 3" xfId="1227"/>
    <cellStyle name="Акцент1 9 3 2" xfId="2845"/>
    <cellStyle name="Акцент1 9 3 3" xfId="2393"/>
    <cellStyle name="Акцент2 10" xfId="1228"/>
    <cellStyle name="Акцент2 11" xfId="1229"/>
    <cellStyle name="Акцент2 12" xfId="1230"/>
    <cellStyle name="Акцент2 13" xfId="1231"/>
    <cellStyle name="Акцент2 14" xfId="1232"/>
    <cellStyle name="Акцент2 15" xfId="1233"/>
    <cellStyle name="Акцент2 16" xfId="1234"/>
    <cellStyle name="Акцент2 17" xfId="1235"/>
    <cellStyle name="Акцент2 2" xfId="1236"/>
    <cellStyle name="Акцент2 2 2" xfId="1237"/>
    <cellStyle name="Акцент2 2 3" xfId="1238"/>
    <cellStyle name="Акцент2 2 4" xfId="2568"/>
    <cellStyle name="Акцент2 3" xfId="1239"/>
    <cellStyle name="Акцент2 3 2" xfId="1240"/>
    <cellStyle name="Акцент2 3 3" xfId="1241"/>
    <cellStyle name="Акцент2 3 4" xfId="2614"/>
    <cellStyle name="Акцент2 4" xfId="1242"/>
    <cellStyle name="Акцент2 4 2" xfId="1243"/>
    <cellStyle name="Акцент2 4 3" xfId="1244"/>
    <cellStyle name="Акцент2 4 3 2" xfId="2846"/>
    <cellStyle name="Акцент2 4 3 3" xfId="2569"/>
    <cellStyle name="Акцент2 5" xfId="1245"/>
    <cellStyle name="Акцент2 5 2" xfId="1246"/>
    <cellStyle name="Акцент2 5 3" xfId="1247"/>
    <cellStyle name="Акцент2 5 3 2" xfId="2847"/>
    <cellStyle name="Акцент2 5 3 3" xfId="2597"/>
    <cellStyle name="Акцент2 6" xfId="1248"/>
    <cellStyle name="Акцент2 6 2" xfId="1249"/>
    <cellStyle name="Акцент2 6 3" xfId="1250"/>
    <cellStyle name="Акцент2 6 3 2" xfId="2848"/>
    <cellStyle name="Акцент2 6 3 3" xfId="2598"/>
    <cellStyle name="Акцент2 7" xfId="1251"/>
    <cellStyle name="Акцент2 7 2" xfId="1252"/>
    <cellStyle name="Акцент2 7 3" xfId="1253"/>
    <cellStyle name="Акцент2 7 3 2" xfId="2849"/>
    <cellStyle name="Акцент2 7 3 3" xfId="2599"/>
    <cellStyle name="Акцент2 8" xfId="1254"/>
    <cellStyle name="Акцент2 8 2" xfId="1255"/>
    <cellStyle name="Акцент2 8 3" xfId="1256"/>
    <cellStyle name="Акцент2 8 3 2" xfId="2850"/>
    <cellStyle name="Акцент2 8 3 3" xfId="2615"/>
    <cellStyle name="Акцент2 9" xfId="1257"/>
    <cellStyle name="Акцент2 9 2" xfId="1258"/>
    <cellStyle name="Акцент2 9 3" xfId="1259"/>
    <cellStyle name="Акцент2 9 3 2" xfId="2722"/>
    <cellStyle name="Акцент2 9 3 3" xfId="2600"/>
    <cellStyle name="Акцент3 10" xfId="1260"/>
    <cellStyle name="Акцент3 11" xfId="1261"/>
    <cellStyle name="Акцент3 12" xfId="1262"/>
    <cellStyle name="Акцент3 13" xfId="1263"/>
    <cellStyle name="Акцент3 14" xfId="1264"/>
    <cellStyle name="Акцент3 15" xfId="1265"/>
    <cellStyle name="Акцент3 16" xfId="1266"/>
    <cellStyle name="Акцент3 17" xfId="1267"/>
    <cellStyle name="Акцент3 2" xfId="1268"/>
    <cellStyle name="Акцент3 2 2" xfId="1269"/>
    <cellStyle name="Акцент3 2 3" xfId="1270"/>
    <cellStyle name="Акцент3 2 4" xfId="2616"/>
    <cellStyle name="Акцент3 3" xfId="1271"/>
    <cellStyle name="Акцент3 3 2" xfId="1272"/>
    <cellStyle name="Акцент3 3 3" xfId="1273"/>
    <cellStyle name="Акцент3 3 4" xfId="2601"/>
    <cellStyle name="Акцент3 4" xfId="1274"/>
    <cellStyle name="Акцент3 4 2" xfId="1275"/>
    <cellStyle name="Акцент3 4 3" xfId="1276"/>
    <cellStyle name="Акцент3 4 3 2" xfId="2851"/>
    <cellStyle name="Акцент3 4 3 3" xfId="2602"/>
    <cellStyle name="Акцент3 5" xfId="1277"/>
    <cellStyle name="Акцент3 5 2" xfId="1278"/>
    <cellStyle name="Акцент3 5 3" xfId="1279"/>
    <cellStyle name="Акцент3 5 3 2" xfId="2852"/>
    <cellStyle name="Акцент3 5 3 3" xfId="2603"/>
    <cellStyle name="Акцент3 6" xfId="1280"/>
    <cellStyle name="Акцент3 6 2" xfId="1281"/>
    <cellStyle name="Акцент3 6 3" xfId="1282"/>
    <cellStyle name="Акцент3 6 3 2" xfId="2853"/>
    <cellStyle name="Акцент3 6 3 3" xfId="2349"/>
    <cellStyle name="Акцент3 7" xfId="1283"/>
    <cellStyle name="Акцент3 7 2" xfId="1284"/>
    <cellStyle name="Акцент3 7 3" xfId="1285"/>
    <cellStyle name="Акцент3 7 3 2" xfId="2856"/>
    <cellStyle name="Акцент3 7 3 3" xfId="2548"/>
    <cellStyle name="Акцент3 8" xfId="1286"/>
    <cellStyle name="Акцент3 8 2" xfId="1287"/>
    <cellStyle name="Акцент3 8 3" xfId="1288"/>
    <cellStyle name="Акцент3 8 3 2" xfId="2858"/>
    <cellStyle name="Акцент3 8 3 3" xfId="2353"/>
    <cellStyle name="Акцент3 9" xfId="1289"/>
    <cellStyle name="Акцент3 9 2" xfId="1290"/>
    <cellStyle name="Акцент3 9 3" xfId="1291"/>
    <cellStyle name="Акцент3 9 3 2" xfId="2859"/>
    <cellStyle name="Акцент3 9 3 3" xfId="2537"/>
    <cellStyle name="Акцент4 10" xfId="1292"/>
    <cellStyle name="Акцент4 11" xfId="1293"/>
    <cellStyle name="Акцент4 12" xfId="1294"/>
    <cellStyle name="Акцент4 13" xfId="1295"/>
    <cellStyle name="Акцент4 14" xfId="1296"/>
    <cellStyle name="Акцент4 15" xfId="1297"/>
    <cellStyle name="Акцент4 16" xfId="1298"/>
    <cellStyle name="Акцент4 17" xfId="1299"/>
    <cellStyle name="Акцент4 2" xfId="1300"/>
    <cellStyle name="Акцент4 2 2" xfId="1301"/>
    <cellStyle name="Акцент4 2 3" xfId="1302"/>
    <cellStyle name="Акцент4 2 4" xfId="2348"/>
    <cellStyle name="Акцент4 3" xfId="1303"/>
    <cellStyle name="Акцент4 3 2" xfId="1304"/>
    <cellStyle name="Акцент4 3 3" xfId="1305"/>
    <cellStyle name="Акцент4 3 4" xfId="2392"/>
    <cellStyle name="Акцент4 4" xfId="1306"/>
    <cellStyle name="Акцент4 4 2" xfId="1307"/>
    <cellStyle name="Акцент4 4 3" xfId="1308"/>
    <cellStyle name="Акцент4 4 3 2" xfId="2860"/>
    <cellStyle name="Акцент4 4 3 3" xfId="2391"/>
    <cellStyle name="Акцент4 5" xfId="1309"/>
    <cellStyle name="Акцент4 5 2" xfId="1310"/>
    <cellStyle name="Акцент4 5 3" xfId="1311"/>
    <cellStyle name="Акцент4 5 3 2" xfId="2861"/>
    <cellStyle name="Акцент4 5 3 3" xfId="2390"/>
    <cellStyle name="Акцент4 6" xfId="1312"/>
    <cellStyle name="Акцент4 6 2" xfId="1313"/>
    <cellStyle name="Акцент4 6 3" xfId="1314"/>
    <cellStyle name="Акцент4 6 3 2" xfId="2862"/>
    <cellStyle name="Акцент4 6 3 3" xfId="2342"/>
    <cellStyle name="Акцент4 7" xfId="1315"/>
    <cellStyle name="Акцент4 7 2" xfId="1316"/>
    <cellStyle name="Акцент4 7 3" xfId="1317"/>
    <cellStyle name="Акцент4 7 3 2" xfId="2863"/>
    <cellStyle name="Акцент4 7 3 3" xfId="2389"/>
    <cellStyle name="Акцент4 8" xfId="1318"/>
    <cellStyle name="Акцент4 8 2" xfId="1319"/>
    <cellStyle name="Акцент4 8 3" xfId="1320"/>
    <cellStyle name="Акцент4 8 3 2" xfId="2864"/>
    <cellStyle name="Акцент4 8 3 3" xfId="2351"/>
    <cellStyle name="Акцент4 9" xfId="1321"/>
    <cellStyle name="Акцент4 9 2" xfId="1322"/>
    <cellStyle name="Акцент4 9 3" xfId="1323"/>
    <cellStyle name="Акцент4 9 3 2" xfId="2865"/>
    <cellStyle name="Акцент4 9 3 3" xfId="2542"/>
    <cellStyle name="Акцент5 10" xfId="1324"/>
    <cellStyle name="Акцент5 11" xfId="1325"/>
    <cellStyle name="Акцент5 12" xfId="1326"/>
    <cellStyle name="Акцент5 13" xfId="1327"/>
    <cellStyle name="Акцент5 14" xfId="1328"/>
    <cellStyle name="Акцент5 15" xfId="1329"/>
    <cellStyle name="Акцент5 16" xfId="1330"/>
    <cellStyle name="Акцент5 17" xfId="1331"/>
    <cellStyle name="Акцент5 2" xfId="1332"/>
    <cellStyle name="Акцент5 2 2" xfId="1333"/>
    <cellStyle name="Акцент5 2 3" xfId="1334"/>
    <cellStyle name="Акцент5 2 4" xfId="2350"/>
    <cellStyle name="Акцент5 3" xfId="1335"/>
    <cellStyle name="Акцент5 3 2" xfId="1336"/>
    <cellStyle name="Акцент5 3 3" xfId="1337"/>
    <cellStyle name="Акцент5 3 4" xfId="2388"/>
    <cellStyle name="Акцент5 4" xfId="1338"/>
    <cellStyle name="Акцент5 4 2" xfId="1339"/>
    <cellStyle name="Акцент5 4 3" xfId="1340"/>
    <cellStyle name="Акцент5 4 3 2" xfId="2866"/>
    <cellStyle name="Акцент5 4 3 3" xfId="2387"/>
    <cellStyle name="Акцент5 5" xfId="1341"/>
    <cellStyle name="Акцент5 5 2" xfId="1342"/>
    <cellStyle name="Акцент5 5 3" xfId="1343"/>
    <cellStyle name="Акцент5 5 3 2" xfId="2867"/>
    <cellStyle name="Акцент5 5 3 3" xfId="2386"/>
    <cellStyle name="Акцент5 6" xfId="1344"/>
    <cellStyle name="Акцент5 6 2" xfId="1345"/>
    <cellStyle name="Акцент5 6 3" xfId="1346"/>
    <cellStyle name="Акцент5 6 3 2" xfId="2868"/>
    <cellStyle name="Акцент5 6 3 3" xfId="2385"/>
    <cellStyle name="Акцент5 7" xfId="1347"/>
    <cellStyle name="Акцент5 7 2" xfId="1348"/>
    <cellStyle name="Акцент5 7 3" xfId="1349"/>
    <cellStyle name="Акцент5 7 3 2" xfId="2869"/>
    <cellStyle name="Акцент5 7 3 3" xfId="2344"/>
    <cellStyle name="Акцент5 8" xfId="1350"/>
    <cellStyle name="Акцент5 8 2" xfId="1351"/>
    <cellStyle name="Акцент5 8 3" xfId="1352"/>
    <cellStyle name="Акцент5 8 3 2" xfId="2870"/>
    <cellStyle name="Акцент5 8 3 3" xfId="2546"/>
    <cellStyle name="Акцент5 9" xfId="1353"/>
    <cellStyle name="Акцент5 9 2" xfId="1354"/>
    <cellStyle name="Акцент5 9 3" xfId="1355"/>
    <cellStyle name="Акцент5 9 3 2" xfId="2871"/>
    <cellStyle name="Акцент5 9 3 3" xfId="2343"/>
    <cellStyle name="Акцент6 10" xfId="1356"/>
    <cellStyle name="Акцент6 11" xfId="1357"/>
    <cellStyle name="Акцент6 12" xfId="1358"/>
    <cellStyle name="Акцент6 13" xfId="1359"/>
    <cellStyle name="Акцент6 14" xfId="1360"/>
    <cellStyle name="Акцент6 15" xfId="1361"/>
    <cellStyle name="Акцент6 16" xfId="1362"/>
    <cellStyle name="Акцент6 17" xfId="1363"/>
    <cellStyle name="Акцент6 2" xfId="1364"/>
    <cellStyle name="Акцент6 2 2" xfId="1365"/>
    <cellStyle name="Акцент6 2 3" xfId="1366"/>
    <cellStyle name="Акцент6 2 4" xfId="2384"/>
    <cellStyle name="Акцент6 3" xfId="1367"/>
    <cellStyle name="Акцент6 3 2" xfId="1368"/>
    <cellStyle name="Акцент6 3 3" xfId="1369"/>
    <cellStyle name="Акцент6 3 4" xfId="2383"/>
    <cellStyle name="Акцент6 4" xfId="1370"/>
    <cellStyle name="Акцент6 4 2" xfId="1371"/>
    <cellStyle name="Акцент6 4 3" xfId="1372"/>
    <cellStyle name="Акцент6 4 3 2" xfId="2872"/>
    <cellStyle name="Акцент6 4 3 3" xfId="2382"/>
    <cellStyle name="Акцент6 5" xfId="1373"/>
    <cellStyle name="Акцент6 5 2" xfId="1374"/>
    <cellStyle name="Акцент6 5 3" xfId="1375"/>
    <cellStyle name="Акцент6 5 3 2" xfId="2873"/>
    <cellStyle name="Акцент6 5 3 3" xfId="2381"/>
    <cellStyle name="Акцент6 6" xfId="1376"/>
    <cellStyle name="Акцент6 6 2" xfId="1377"/>
    <cellStyle name="Акцент6 6 3" xfId="1378"/>
    <cellStyle name="Акцент6 6 3 2" xfId="2874"/>
    <cellStyle name="Акцент6 6 3 3" xfId="2380"/>
    <cellStyle name="Акцент6 7" xfId="1379"/>
    <cellStyle name="Акцент6 7 2" xfId="1380"/>
    <cellStyle name="Акцент6 7 3" xfId="1381"/>
    <cellStyle name="Акцент6 7 3 2" xfId="2875"/>
    <cellStyle name="Акцент6 7 3 3" xfId="2379"/>
    <cellStyle name="Акцент6 8" xfId="1382"/>
    <cellStyle name="Акцент6 8 2" xfId="1383"/>
    <cellStyle name="Акцент6 8 3" xfId="1384"/>
    <cellStyle name="Акцент6 8 3 2" xfId="2876"/>
    <cellStyle name="Акцент6 8 3 3" xfId="2604"/>
    <cellStyle name="Акцент6 9" xfId="1385"/>
    <cellStyle name="Акцент6 9 2" xfId="1386"/>
    <cellStyle name="Акцент6 9 3" xfId="1387"/>
    <cellStyle name="Акцент6 9 3 2" xfId="2877"/>
    <cellStyle name="Акцент6 9 3 3" xfId="2378"/>
    <cellStyle name="Беззащитный" xfId="1388"/>
    <cellStyle name="Ввод  10" xfId="1389"/>
    <cellStyle name="Ввод  11" xfId="1390"/>
    <cellStyle name="Ввод  12" xfId="1391"/>
    <cellStyle name="Ввод  13" xfId="1392"/>
    <cellStyle name="Ввод  14" xfId="1393"/>
    <cellStyle name="Ввод  15" xfId="1394"/>
    <cellStyle name="Ввод  16" xfId="1395"/>
    <cellStyle name="Ввод  17" xfId="1396"/>
    <cellStyle name="Ввод  2" xfId="1397"/>
    <cellStyle name="Ввод  2 2" xfId="1398"/>
    <cellStyle name="Ввод  2 3" xfId="1399"/>
    <cellStyle name="Ввод  2 4" xfId="2377"/>
    <cellStyle name="Ввод  3" xfId="1400"/>
    <cellStyle name="Ввод  3 2" xfId="1401"/>
    <cellStyle name="Ввод  3 3" xfId="1402"/>
    <cellStyle name="Ввод  3 4" xfId="2519"/>
    <cellStyle name="Ввод  3_46EE.2011(v1.0)" xfId="1403"/>
    <cellStyle name="Ввод  4" xfId="1404"/>
    <cellStyle name="Ввод  4 2" xfId="1405"/>
    <cellStyle name="Ввод  4 3" xfId="1406"/>
    <cellStyle name="Ввод  4 3 2" xfId="2878"/>
    <cellStyle name="Ввод  4 3 3" xfId="2518"/>
    <cellStyle name="Ввод  4_46EE.2011(v1.0)" xfId="1407"/>
    <cellStyle name="Ввод  5" xfId="1408"/>
    <cellStyle name="Ввод  5 2" xfId="1409"/>
    <cellStyle name="Ввод  5 3" xfId="1410"/>
    <cellStyle name="Ввод  5 3 2" xfId="2879"/>
    <cellStyle name="Ввод  5 3 3" xfId="2376"/>
    <cellStyle name="Ввод  5_46EE.2011(v1.0)" xfId="1411"/>
    <cellStyle name="Ввод  6" xfId="1412"/>
    <cellStyle name="Ввод  6 2" xfId="1413"/>
    <cellStyle name="Ввод  6 3" xfId="1414"/>
    <cellStyle name="Ввод  6 3 2" xfId="2880"/>
    <cellStyle name="Ввод  6 3 3" xfId="2575"/>
    <cellStyle name="Ввод  6_46EE.2011(v1.0)" xfId="1415"/>
    <cellStyle name="Ввод  7" xfId="1416"/>
    <cellStyle name="Ввод  7 2" xfId="1417"/>
    <cellStyle name="Ввод  7 3" xfId="1418"/>
    <cellStyle name="Ввод  7 3 2" xfId="2881"/>
    <cellStyle name="Ввод  7 3 3" xfId="2375"/>
    <cellStyle name="Ввод  7_46EE.2011(v1.0)" xfId="1419"/>
    <cellStyle name="Ввод  8" xfId="1420"/>
    <cellStyle name="Ввод  8 2" xfId="1421"/>
    <cellStyle name="Ввод  8 3" xfId="1422"/>
    <cellStyle name="Ввод  8 3 2" xfId="2882"/>
    <cellStyle name="Ввод  8 3 3" xfId="2374"/>
    <cellStyle name="Ввод  8_46EE.2011(v1.0)" xfId="1423"/>
    <cellStyle name="Ввод  9" xfId="1424"/>
    <cellStyle name="Ввод  9 2" xfId="1425"/>
    <cellStyle name="Ввод  9 3" xfId="1426"/>
    <cellStyle name="Ввод  9 3 2" xfId="2883"/>
    <cellStyle name="Ввод  9 3 3" xfId="2373"/>
    <cellStyle name="Ввод  9_46EE.2011(v1.0)" xfId="1427"/>
    <cellStyle name="Вывод 10" xfId="1428"/>
    <cellStyle name="Вывод 11" xfId="1429"/>
    <cellStyle name="Вывод 12" xfId="1430"/>
    <cellStyle name="Вывод 13" xfId="1431"/>
    <cellStyle name="Вывод 14" xfId="1432"/>
    <cellStyle name="Вывод 15" xfId="1433"/>
    <cellStyle name="Вывод 16" xfId="1434"/>
    <cellStyle name="Вывод 17" xfId="1435"/>
    <cellStyle name="Вывод 2" xfId="1436"/>
    <cellStyle name="Вывод 2 2" xfId="1437"/>
    <cellStyle name="Вывод 2 3" xfId="1438"/>
    <cellStyle name="Вывод 2 4" xfId="2372"/>
    <cellStyle name="Вывод 3" xfId="1439"/>
    <cellStyle name="Вывод 3 2" xfId="1440"/>
    <cellStyle name="Вывод 3 3" xfId="1441"/>
    <cellStyle name="Вывод 3 4" xfId="2371"/>
    <cellStyle name="Вывод 3_46EE.2011(v1.0)" xfId="1442"/>
    <cellStyle name="Вывод 4" xfId="1443"/>
    <cellStyle name="Вывод 4 2" xfId="1444"/>
    <cellStyle name="Вывод 4 3" xfId="1445"/>
    <cellStyle name="Вывод 4 3 2" xfId="2884"/>
    <cellStyle name="Вывод 4 3 3" xfId="2517"/>
    <cellStyle name="Вывод 4_46EE.2011(v1.0)" xfId="1446"/>
    <cellStyle name="Вывод 5" xfId="1447"/>
    <cellStyle name="Вывод 5 2" xfId="1448"/>
    <cellStyle name="Вывод 5 3" xfId="1449"/>
    <cellStyle name="Вывод 5 3 2" xfId="2885"/>
    <cellStyle name="Вывод 5 3 3" xfId="2576"/>
    <cellStyle name="Вывод 5_46EE.2011(v1.0)" xfId="1450"/>
    <cellStyle name="Вывод 6" xfId="1451"/>
    <cellStyle name="Вывод 6 2" xfId="1452"/>
    <cellStyle name="Вывод 6 3" xfId="1453"/>
    <cellStyle name="Вывод 6 3 2" xfId="2886"/>
    <cellStyle name="Вывод 6 3 3" xfId="2577"/>
    <cellStyle name="Вывод 6_46EE.2011(v1.0)" xfId="1454"/>
    <cellStyle name="Вывод 7" xfId="1455"/>
    <cellStyle name="Вывод 7 2" xfId="1456"/>
    <cellStyle name="Вывод 7 3" xfId="1457"/>
    <cellStyle name="Вывод 7 3 2" xfId="2887"/>
    <cellStyle name="Вывод 7 3 3" xfId="2516"/>
    <cellStyle name="Вывод 7_46EE.2011(v1.0)" xfId="1458"/>
    <cellStyle name="Вывод 8" xfId="1459"/>
    <cellStyle name="Вывод 8 2" xfId="1460"/>
    <cellStyle name="Вывод 8 3" xfId="1461"/>
    <cellStyle name="Вывод 8 3 2" xfId="2888"/>
    <cellStyle name="Вывод 8 3 3" xfId="2578"/>
    <cellStyle name="Вывод 8_46EE.2011(v1.0)" xfId="1462"/>
    <cellStyle name="Вывод 9" xfId="1463"/>
    <cellStyle name="Вывод 9 2" xfId="1464"/>
    <cellStyle name="Вывод 9 3" xfId="1465"/>
    <cellStyle name="Вывод 9 3 2" xfId="2889"/>
    <cellStyle name="Вывод 9 3 3" xfId="2370"/>
    <cellStyle name="Вывод 9_46EE.2011(v1.0)" xfId="1466"/>
    <cellStyle name="Вычисление 10" xfId="1467"/>
    <cellStyle name="Вычисление 11" xfId="1468"/>
    <cellStyle name="Вычисление 12" xfId="1469"/>
    <cellStyle name="Вычисление 13" xfId="1470"/>
    <cellStyle name="Вычисление 14" xfId="1471"/>
    <cellStyle name="Вычисление 15" xfId="1472"/>
    <cellStyle name="Вычисление 16" xfId="1473"/>
    <cellStyle name="Вычисление 17" xfId="1474"/>
    <cellStyle name="Вычисление 2" xfId="1475"/>
    <cellStyle name="Вычисление 2 2" xfId="1476"/>
    <cellStyle name="Вычисление 2 3" xfId="1477"/>
    <cellStyle name="Вычисление 2 4" xfId="2369"/>
    <cellStyle name="Вычисление 3" xfId="1478"/>
    <cellStyle name="Вычисление 3 2" xfId="1479"/>
    <cellStyle name="Вычисление 3 3" xfId="1480"/>
    <cellStyle name="Вычисление 3 4" xfId="2368"/>
    <cellStyle name="Вычисление 3_46EE.2011(v1.0)" xfId="1481"/>
    <cellStyle name="Вычисление 4" xfId="1482"/>
    <cellStyle name="Вычисление 4 2" xfId="1483"/>
    <cellStyle name="Вычисление 4 3" xfId="1484"/>
    <cellStyle name="Вычисление 4 3 2" xfId="2896"/>
    <cellStyle name="Вычисление 4 3 3" xfId="2367"/>
    <cellStyle name="Вычисление 4_46EE.2011(v1.0)" xfId="1485"/>
    <cellStyle name="Вычисление 5" xfId="1486"/>
    <cellStyle name="Вычисление 5 2" xfId="1487"/>
    <cellStyle name="Вычисление 5 3" xfId="1488"/>
    <cellStyle name="Вычисление 5 3 2" xfId="2893"/>
    <cellStyle name="Вычисление 5 3 3" xfId="2366"/>
    <cellStyle name="Вычисление 5_46EE.2011(v1.0)" xfId="1489"/>
    <cellStyle name="Вычисление 6" xfId="1490"/>
    <cellStyle name="Вычисление 6 2" xfId="1491"/>
    <cellStyle name="Вычисление 6 3" xfId="1492"/>
    <cellStyle name="Вычисление 6 3 2" xfId="2890"/>
    <cellStyle name="Вычисление 6 3 3" xfId="2365"/>
    <cellStyle name="Вычисление 6_46EE.2011(v1.0)" xfId="1493"/>
    <cellStyle name="Вычисление 7" xfId="1494"/>
    <cellStyle name="Вычисление 7 2" xfId="1495"/>
    <cellStyle name="Вычисление 7 3" xfId="1496"/>
    <cellStyle name="Вычисление 7 3 2" xfId="2895"/>
    <cellStyle name="Вычисление 7 3 3" xfId="2541"/>
    <cellStyle name="Вычисление 7_46EE.2011(v1.0)" xfId="1497"/>
    <cellStyle name="Вычисление 8" xfId="1498"/>
    <cellStyle name="Вычисление 8 2" xfId="1499"/>
    <cellStyle name="Вычисление 8 3" xfId="1500"/>
    <cellStyle name="Вычисление 8 3 2" xfId="2891"/>
    <cellStyle name="Вычисление 8 3 3" xfId="2538"/>
    <cellStyle name="Вычисление 8_46EE.2011(v1.0)" xfId="1501"/>
    <cellStyle name="Вычисление 9" xfId="1502"/>
    <cellStyle name="Вычисление 9 2" xfId="1503"/>
    <cellStyle name="Вычисление 9 3" xfId="1504"/>
    <cellStyle name="Вычисление 9 3 2" xfId="2892"/>
    <cellStyle name="Вычисление 9 3 3" xfId="2364"/>
    <cellStyle name="Вычисление 9_46EE.2011(v1.0)" xfId="1505"/>
    <cellStyle name="Гиперссылка 2" xfId="1506"/>
    <cellStyle name="Гиперссылка 3" xfId="1507"/>
    <cellStyle name="ДАТА" xfId="1508"/>
    <cellStyle name="ДАТА 2" xfId="1509"/>
    <cellStyle name="ДАТА 3" xfId="1510"/>
    <cellStyle name="ДАТА 4" xfId="1511"/>
    <cellStyle name="ДАТА 5" xfId="1512"/>
    <cellStyle name="ДАТА 6" xfId="1513"/>
    <cellStyle name="ДАТА 7" xfId="1514"/>
    <cellStyle name="ДАТА 8" xfId="1515"/>
    <cellStyle name="ДАТА_1" xfId="1516"/>
    <cellStyle name="Денежный 2" xfId="1517"/>
    <cellStyle name="Заголовок" xfId="1518"/>
    <cellStyle name="Заголовок 1 10" xfId="1519"/>
    <cellStyle name="Заголовок 1 11" xfId="1520"/>
    <cellStyle name="Заголовок 1 12" xfId="1521"/>
    <cellStyle name="Заголовок 1 13" xfId="1522"/>
    <cellStyle name="Заголовок 1 14" xfId="1523"/>
    <cellStyle name="Заголовок 1 15" xfId="1524"/>
    <cellStyle name="Заголовок 1 16" xfId="1525"/>
    <cellStyle name="Заголовок 1 17" xfId="1526"/>
    <cellStyle name="Заголовок 1 2" xfId="1527"/>
    <cellStyle name="Заголовок 1 2 2" xfId="1528"/>
    <cellStyle name="Заголовок 1 2 3" xfId="1529"/>
    <cellStyle name="Заголовок 1 2 4" xfId="2605"/>
    <cellStyle name="Заголовок 1 3" xfId="1530"/>
    <cellStyle name="Заголовок 1 3 2" xfId="1531"/>
    <cellStyle name="Заголовок 1 3 3" xfId="1532"/>
    <cellStyle name="Заголовок 1 3 4" xfId="2545"/>
    <cellStyle name="Заголовок 1 3_46EE.2011(v1.0)" xfId="1533"/>
    <cellStyle name="Заголовок 1 4" xfId="1534"/>
    <cellStyle name="Заголовок 1 4 2" xfId="1535"/>
    <cellStyle name="Заголовок 1 4 3" xfId="1536"/>
    <cellStyle name="Заголовок 1 4 3 2" xfId="2897"/>
    <cellStyle name="Заголовок 1 4 3 3" xfId="2606"/>
    <cellStyle name="Заголовок 1 4_46EE.2011(v1.0)" xfId="1537"/>
    <cellStyle name="Заголовок 1 5" xfId="1538"/>
    <cellStyle name="Заголовок 1 5 2" xfId="1539"/>
    <cellStyle name="Заголовок 1 5 3" xfId="1540"/>
    <cellStyle name="Заголовок 1 5 3 2" xfId="2898"/>
    <cellStyle name="Заголовок 1 5 3 3" xfId="2607"/>
    <cellStyle name="Заголовок 1 5_46EE.2011(v1.0)" xfId="1541"/>
    <cellStyle name="Заголовок 1 6" xfId="1542"/>
    <cellStyle name="Заголовок 1 6 2" xfId="1543"/>
    <cellStyle name="Заголовок 1 6 3" xfId="1544"/>
    <cellStyle name="Заголовок 1 6 3 2" xfId="2899"/>
    <cellStyle name="Заголовок 1 6 3 3" xfId="2608"/>
    <cellStyle name="Заголовок 1 6_46EE.2011(v1.0)" xfId="1545"/>
    <cellStyle name="Заголовок 1 7" xfId="1546"/>
    <cellStyle name="Заголовок 1 7 2" xfId="1547"/>
    <cellStyle name="Заголовок 1 7 3" xfId="1548"/>
    <cellStyle name="Заголовок 1 7 3 2" xfId="2900"/>
    <cellStyle name="Заголовок 1 7 3 3" xfId="2609"/>
    <cellStyle name="Заголовок 1 7_46EE.2011(v1.0)" xfId="1549"/>
    <cellStyle name="Заголовок 1 8" xfId="1550"/>
    <cellStyle name="Заголовок 1 8 2" xfId="1551"/>
    <cellStyle name="Заголовок 1 8 3" xfId="1552"/>
    <cellStyle name="Заголовок 1 8 3 2" xfId="2901"/>
    <cellStyle name="Заголовок 1 8 3 3" xfId="2363"/>
    <cellStyle name="Заголовок 1 8_46EE.2011(v1.0)" xfId="1553"/>
    <cellStyle name="Заголовок 1 9" xfId="1554"/>
    <cellStyle name="Заголовок 1 9 2" xfId="1555"/>
    <cellStyle name="Заголовок 1 9 3" xfId="1556"/>
    <cellStyle name="Заголовок 1 9 3 2" xfId="2902"/>
    <cellStyle name="Заголовок 1 9 3 3" xfId="2579"/>
    <cellStyle name="Заголовок 1 9_46EE.2011(v1.0)" xfId="1557"/>
    <cellStyle name="Заголовок 2 10" xfId="1558"/>
    <cellStyle name="Заголовок 2 11" xfId="1559"/>
    <cellStyle name="Заголовок 2 12" xfId="1560"/>
    <cellStyle name="Заголовок 2 13" xfId="1561"/>
    <cellStyle name="Заголовок 2 14" xfId="1562"/>
    <cellStyle name="Заголовок 2 15" xfId="1563"/>
    <cellStyle name="Заголовок 2 16" xfId="1564"/>
    <cellStyle name="Заголовок 2 17" xfId="1565"/>
    <cellStyle name="Заголовок 2 2" xfId="1566"/>
    <cellStyle name="Заголовок 2 2 2" xfId="1567"/>
    <cellStyle name="Заголовок 2 2 3" xfId="1568"/>
    <cellStyle name="Заголовок 2 2 4" xfId="2580"/>
    <cellStyle name="Заголовок 2 3" xfId="1569"/>
    <cellStyle name="Заголовок 2 3 2" xfId="1570"/>
    <cellStyle name="Заголовок 2 3 3" xfId="1571"/>
    <cellStyle name="Заголовок 2 3 4" xfId="2581"/>
    <cellStyle name="Заголовок 2 3_46EE.2011(v1.0)" xfId="1572"/>
    <cellStyle name="Заголовок 2 4" xfId="1573"/>
    <cellStyle name="Заголовок 2 4 2" xfId="1574"/>
    <cellStyle name="Заголовок 2 4 3" xfId="1575"/>
    <cellStyle name="Заголовок 2 4 3 2" xfId="2903"/>
    <cellStyle name="Заголовок 2 4 3 3" xfId="2362"/>
    <cellStyle name="Заголовок 2 4_46EE.2011(v1.0)" xfId="1576"/>
    <cellStyle name="Заголовок 2 5" xfId="1577"/>
    <cellStyle name="Заголовок 2 5 2" xfId="1578"/>
    <cellStyle name="Заголовок 2 5 3" xfId="1579"/>
    <cellStyle name="Заголовок 2 5 3 2" xfId="2904"/>
    <cellStyle name="Заголовок 2 5 3 3" xfId="2361"/>
    <cellStyle name="Заголовок 2 5_46EE.2011(v1.0)" xfId="1580"/>
    <cellStyle name="Заголовок 2 6" xfId="1581"/>
    <cellStyle name="Заголовок 2 6 2" xfId="1582"/>
    <cellStyle name="Заголовок 2 6 3" xfId="1583"/>
    <cellStyle name="Заголовок 2 6 3 2" xfId="2905"/>
    <cellStyle name="Заголовок 2 6 3 3" xfId="2360"/>
    <cellStyle name="Заголовок 2 6_46EE.2011(v1.0)" xfId="1584"/>
    <cellStyle name="Заголовок 2 7" xfId="1585"/>
    <cellStyle name="Заголовок 2 7 2" xfId="1586"/>
    <cellStyle name="Заголовок 2 7 3" xfId="1587"/>
    <cellStyle name="Заголовок 2 7 3 2" xfId="2906"/>
    <cellStyle name="Заголовок 2 7 3 3" xfId="2359"/>
    <cellStyle name="Заголовок 2 7_46EE.2011(v1.0)" xfId="1588"/>
    <cellStyle name="Заголовок 2 8" xfId="1589"/>
    <cellStyle name="Заголовок 2 8 2" xfId="1590"/>
    <cellStyle name="Заголовок 2 8 3" xfId="1591"/>
    <cellStyle name="Заголовок 2 8 3 2" xfId="2907"/>
    <cellStyle name="Заголовок 2 8 3 3" xfId="2358"/>
    <cellStyle name="Заголовок 2 8_46EE.2011(v1.0)" xfId="1592"/>
    <cellStyle name="Заголовок 2 9" xfId="1593"/>
    <cellStyle name="Заголовок 2 9 2" xfId="1594"/>
    <cellStyle name="Заголовок 2 9 3" xfId="1595"/>
    <cellStyle name="Заголовок 2 9 3 2" xfId="2908"/>
    <cellStyle name="Заголовок 2 9 3 3" xfId="2515"/>
    <cellStyle name="Заголовок 2 9_46EE.2011(v1.0)" xfId="1596"/>
    <cellStyle name="Заголовок 3 10" xfId="1597"/>
    <cellStyle name="Заголовок 3 11" xfId="1598"/>
    <cellStyle name="Заголовок 3 12" xfId="1599"/>
    <cellStyle name="Заголовок 3 13" xfId="1600"/>
    <cellStyle name="Заголовок 3 14" xfId="1601"/>
    <cellStyle name="Заголовок 3 15" xfId="1602"/>
    <cellStyle name="Заголовок 3 16" xfId="1603"/>
    <cellStyle name="Заголовок 3 17" xfId="1604"/>
    <cellStyle name="Заголовок 3 2" xfId="1605"/>
    <cellStyle name="Заголовок 3 2 2" xfId="1606"/>
    <cellStyle name="Заголовок 3 2 3" xfId="1607"/>
    <cellStyle name="Заголовок 3 2 4" xfId="2357"/>
    <cellStyle name="Заголовок 3 3" xfId="1608"/>
    <cellStyle name="Заголовок 3 3 2" xfId="1609"/>
    <cellStyle name="Заголовок 3 3 3" xfId="1610"/>
    <cellStyle name="Заголовок 3 3 4" xfId="2356"/>
    <cellStyle name="Заголовок 3 3_46EE.2011(v1.0)" xfId="1611"/>
    <cellStyle name="Заголовок 3 4" xfId="1612"/>
    <cellStyle name="Заголовок 3 4 2" xfId="1613"/>
    <cellStyle name="Заголовок 3 4 3" xfId="1614"/>
    <cellStyle name="Заголовок 3 4 3 2" xfId="2909"/>
    <cellStyle name="Заголовок 3 4 3 3" xfId="2610"/>
    <cellStyle name="Заголовок 3 4_46EE.2011(v1.0)" xfId="1615"/>
    <cellStyle name="Заголовок 3 5" xfId="1616"/>
    <cellStyle name="Заголовок 3 5 2" xfId="1617"/>
    <cellStyle name="Заголовок 3 5 3" xfId="1618"/>
    <cellStyle name="Заголовок 3 5 3 2" xfId="2910"/>
    <cellStyle name="Заголовок 3 5 3 3" xfId="2355"/>
    <cellStyle name="Заголовок 3 5_46EE.2011(v1.0)" xfId="1619"/>
    <cellStyle name="Заголовок 3 6" xfId="1620"/>
    <cellStyle name="Заголовок 3 6 2" xfId="1621"/>
    <cellStyle name="Заголовок 3 6 3" xfId="1622"/>
    <cellStyle name="Заголовок 3 6 3 2" xfId="2911"/>
    <cellStyle name="Заголовок 3 6 3 3" xfId="2611"/>
    <cellStyle name="Заголовок 3 6_46EE.2011(v1.0)" xfId="1623"/>
    <cellStyle name="Заголовок 3 7" xfId="1624"/>
    <cellStyle name="Заголовок 3 7 2" xfId="1625"/>
    <cellStyle name="Заголовок 3 7 3" xfId="1626"/>
    <cellStyle name="Заголовок 3 7 3 2" xfId="2912"/>
    <cellStyle name="Заголовок 3 7 3 3" xfId="2612"/>
    <cellStyle name="Заголовок 3 7_46EE.2011(v1.0)" xfId="1627"/>
    <cellStyle name="Заголовок 3 8" xfId="1628"/>
    <cellStyle name="Заголовок 3 8 2" xfId="1629"/>
    <cellStyle name="Заголовок 3 8 3" xfId="1630"/>
    <cellStyle name="Заголовок 3 8 3 2" xfId="2913"/>
    <cellStyle name="Заголовок 3 8 3 3" xfId="2354"/>
    <cellStyle name="Заголовок 3 8_46EE.2011(v1.0)" xfId="1631"/>
    <cellStyle name="Заголовок 3 9" xfId="1632"/>
    <cellStyle name="Заголовок 3 9 2" xfId="1633"/>
    <cellStyle name="Заголовок 3 9 3" xfId="1634"/>
    <cellStyle name="Заголовок 3 9 3 2" xfId="2914"/>
    <cellStyle name="Заголовок 3 9 3 3" xfId="2617"/>
    <cellStyle name="Заголовок 3 9_46EE.2011(v1.0)" xfId="1635"/>
    <cellStyle name="Заголовок 4 10" xfId="1636"/>
    <cellStyle name="Заголовок 4 11" xfId="1637"/>
    <cellStyle name="Заголовок 4 12" xfId="1638"/>
    <cellStyle name="Заголовок 4 13" xfId="1639"/>
    <cellStyle name="Заголовок 4 14" xfId="1640"/>
    <cellStyle name="Заголовок 4 15" xfId="1641"/>
    <cellStyle name="Заголовок 4 16" xfId="1642"/>
    <cellStyle name="Заголовок 4 17" xfId="1643"/>
    <cellStyle name="Заголовок 4 2" xfId="1644"/>
    <cellStyle name="Заголовок 4 2 2" xfId="1645"/>
    <cellStyle name="Заголовок 4 2 3" xfId="1646"/>
    <cellStyle name="Заголовок 4 2 4" xfId="2618"/>
    <cellStyle name="Заголовок 4 3" xfId="1647"/>
    <cellStyle name="Заголовок 4 3 2" xfId="1648"/>
    <cellStyle name="Заголовок 4 3 3" xfId="1649"/>
    <cellStyle name="Заголовок 4 3 4" xfId="2619"/>
    <cellStyle name="Заголовок 4 4" xfId="1650"/>
    <cellStyle name="Заголовок 4 4 2" xfId="1651"/>
    <cellStyle name="Заголовок 4 4 3" xfId="1652"/>
    <cellStyle name="Заголовок 4 4 3 2" xfId="2915"/>
    <cellStyle name="Заголовок 4 4 3 3" xfId="2620"/>
    <cellStyle name="Заголовок 4 5" xfId="1653"/>
    <cellStyle name="Заголовок 4 5 2" xfId="1654"/>
    <cellStyle name="Заголовок 4 5 3" xfId="1655"/>
    <cellStyle name="Заголовок 4 5 3 2" xfId="2916"/>
    <cellStyle name="Заголовок 4 5 3 3" xfId="2621"/>
    <cellStyle name="Заголовок 4 6" xfId="1656"/>
    <cellStyle name="Заголовок 4 6 2" xfId="1657"/>
    <cellStyle name="Заголовок 4 6 3" xfId="1658"/>
    <cellStyle name="Заголовок 4 6 3 2" xfId="2917"/>
    <cellStyle name="Заголовок 4 6 3 3" xfId="2622"/>
    <cellStyle name="Заголовок 4 7" xfId="1659"/>
    <cellStyle name="Заголовок 4 7 2" xfId="1660"/>
    <cellStyle name="Заголовок 4 7 3" xfId="1661"/>
    <cellStyle name="Заголовок 4 7 3 2" xfId="2918"/>
    <cellStyle name="Заголовок 4 7 3 3" xfId="2623"/>
    <cellStyle name="Заголовок 4 8" xfId="1662"/>
    <cellStyle name="Заголовок 4 8 2" xfId="1663"/>
    <cellStyle name="Заголовок 4 8 3" xfId="1664"/>
    <cellStyle name="Заголовок 4 8 3 2" xfId="2919"/>
    <cellStyle name="Заголовок 4 8 3 3" xfId="2624"/>
    <cellStyle name="Заголовок 4 9" xfId="1665"/>
    <cellStyle name="Заголовок 4 9 2" xfId="1666"/>
    <cellStyle name="Заголовок 4 9 3" xfId="1667"/>
    <cellStyle name="Заголовок 4 9 3 2" xfId="2920"/>
    <cellStyle name="Заголовок 4 9 3 3" xfId="2625"/>
    <cellStyle name="ЗАГОЛОВОК1" xfId="1668"/>
    <cellStyle name="ЗАГОЛОВОК2" xfId="1669"/>
    <cellStyle name="ЗаголовокСтолбца" xfId="1670"/>
    <cellStyle name="Защитный" xfId="1671"/>
    <cellStyle name="Значение" xfId="1672"/>
    <cellStyle name="Зоголовок" xfId="1673"/>
    <cellStyle name="Итог 10" xfId="1674"/>
    <cellStyle name="Итог 11" xfId="1675"/>
    <cellStyle name="Итог 12" xfId="1676"/>
    <cellStyle name="Итог 13" xfId="1677"/>
    <cellStyle name="Итог 14" xfId="1678"/>
    <cellStyle name="Итог 15" xfId="1679"/>
    <cellStyle name="Итог 16" xfId="1680"/>
    <cellStyle name="Итог 17" xfId="1681"/>
    <cellStyle name="Итог 2" xfId="1682"/>
    <cellStyle name="Итог 2 2" xfId="1683"/>
    <cellStyle name="Итог 2 3" xfId="1684"/>
    <cellStyle name="Итог 2 4" xfId="2626"/>
    <cellStyle name="Итог 3" xfId="1685"/>
    <cellStyle name="Итог 3 2" xfId="1686"/>
    <cellStyle name="Итог 3 3" xfId="1687"/>
    <cellStyle name="Итог 3 4" xfId="2627"/>
    <cellStyle name="Итог 3_46EE.2011(v1.0)" xfId="1688"/>
    <cellStyle name="Итог 4" xfId="1689"/>
    <cellStyle name="Итог 4 2" xfId="1690"/>
    <cellStyle name="Итог 4 3" xfId="1691"/>
    <cellStyle name="Итог 4 3 2" xfId="2921"/>
    <cellStyle name="Итог 4 3 3" xfId="2628"/>
    <cellStyle name="Итог 4_46EE.2011(v1.0)" xfId="1692"/>
    <cellStyle name="Итог 5" xfId="1693"/>
    <cellStyle name="Итог 5 2" xfId="1694"/>
    <cellStyle name="Итог 5 3" xfId="1695"/>
    <cellStyle name="Итог 5 3 2" xfId="2922"/>
    <cellStyle name="Итог 5 3 3" xfId="2629"/>
    <cellStyle name="Итог 5_46EE.2011(v1.0)" xfId="1696"/>
    <cellStyle name="Итог 6" xfId="1697"/>
    <cellStyle name="Итог 6 2" xfId="1698"/>
    <cellStyle name="Итог 6 3" xfId="1699"/>
    <cellStyle name="Итог 6 3 2" xfId="2923"/>
    <cellStyle name="Итог 6 3 3" xfId="2630"/>
    <cellStyle name="Итог 6_46EE.2011(v1.0)" xfId="1700"/>
    <cellStyle name="Итог 7" xfId="1701"/>
    <cellStyle name="Итог 7 2" xfId="1702"/>
    <cellStyle name="Итог 7 3" xfId="1703"/>
    <cellStyle name="Итог 7 3 2" xfId="2924"/>
    <cellStyle name="Итог 7 3 3" xfId="2631"/>
    <cellStyle name="Итог 7_46EE.2011(v1.0)" xfId="1704"/>
    <cellStyle name="Итог 8" xfId="1705"/>
    <cellStyle name="Итог 8 2" xfId="1706"/>
    <cellStyle name="Итог 8 3" xfId="1707"/>
    <cellStyle name="Итог 8 3 2" xfId="2925"/>
    <cellStyle name="Итог 8 3 3" xfId="2632"/>
    <cellStyle name="Итог 8_46EE.2011(v1.0)" xfId="1708"/>
    <cellStyle name="Итог 9" xfId="1709"/>
    <cellStyle name="Итог 9 2" xfId="1710"/>
    <cellStyle name="Итог 9 3" xfId="1711"/>
    <cellStyle name="Итог 9 3 2" xfId="2926"/>
    <cellStyle name="Итог 9 3 3" xfId="2633"/>
    <cellStyle name="Итог 9_46EE.2011(v1.0)" xfId="1712"/>
    <cellStyle name="Итого" xfId="1713"/>
    <cellStyle name="ИТОГОВЫЙ" xfId="1714"/>
    <cellStyle name="ИТОГОВЫЙ 2" xfId="1715"/>
    <cellStyle name="ИТОГОВЫЙ 3" xfId="1716"/>
    <cellStyle name="ИТОГОВЫЙ 4" xfId="1717"/>
    <cellStyle name="ИТОГОВЫЙ 5" xfId="1718"/>
    <cellStyle name="ИТОГОВЫЙ 6" xfId="1719"/>
    <cellStyle name="ИТОГОВЫЙ 7" xfId="1720"/>
    <cellStyle name="ИТОГОВЫЙ 8" xfId="1721"/>
    <cellStyle name="ИТОГОВЫЙ_1" xfId="1722"/>
    <cellStyle name="Контрольная ячейка 10" xfId="1723"/>
    <cellStyle name="Контрольная ячейка 11" xfId="1724"/>
    <cellStyle name="Контрольная ячейка 12" xfId="1725"/>
    <cellStyle name="Контрольная ячейка 13" xfId="1726"/>
    <cellStyle name="Контрольная ячейка 14" xfId="1727"/>
    <cellStyle name="Контрольная ячейка 15" xfId="1728"/>
    <cellStyle name="Контрольная ячейка 16" xfId="1729"/>
    <cellStyle name="Контрольная ячейка 17" xfId="1730"/>
    <cellStyle name="Контрольная ячейка 2" xfId="1731"/>
    <cellStyle name="Контрольная ячейка 2 2" xfId="1732"/>
    <cellStyle name="Контрольная ячейка 2 3" xfId="1733"/>
    <cellStyle name="Контрольная ячейка 2 4" xfId="2634"/>
    <cellStyle name="Контрольная ячейка 3" xfId="1734"/>
    <cellStyle name="Контрольная ячейка 3 2" xfId="1735"/>
    <cellStyle name="Контрольная ячейка 3 3" xfId="1736"/>
    <cellStyle name="Контрольная ячейка 3 4" xfId="2635"/>
    <cellStyle name="Контрольная ячейка 3_46EE.2011(v1.0)" xfId="1737"/>
    <cellStyle name="Контрольная ячейка 4" xfId="1738"/>
    <cellStyle name="Контрольная ячейка 4 2" xfId="1739"/>
    <cellStyle name="Контрольная ячейка 4 3" xfId="1740"/>
    <cellStyle name="Контрольная ячейка 4 3 2" xfId="2927"/>
    <cellStyle name="Контрольная ячейка 4 3 3" xfId="2636"/>
    <cellStyle name="Контрольная ячейка 4_46EE.2011(v1.0)" xfId="1741"/>
    <cellStyle name="Контрольная ячейка 5" xfId="1742"/>
    <cellStyle name="Контрольная ячейка 5 2" xfId="1743"/>
    <cellStyle name="Контрольная ячейка 5 3" xfId="1744"/>
    <cellStyle name="Контрольная ячейка 5 3 2" xfId="2928"/>
    <cellStyle name="Контрольная ячейка 5 3 3" xfId="2637"/>
    <cellStyle name="Контрольная ячейка 5_46EE.2011(v1.0)" xfId="1745"/>
    <cellStyle name="Контрольная ячейка 6" xfId="1746"/>
    <cellStyle name="Контрольная ячейка 6 2" xfId="1747"/>
    <cellStyle name="Контрольная ячейка 6 3" xfId="1748"/>
    <cellStyle name="Контрольная ячейка 6 3 2" xfId="2929"/>
    <cellStyle name="Контрольная ячейка 6 3 3" xfId="2638"/>
    <cellStyle name="Контрольная ячейка 6_46EE.2011(v1.0)" xfId="1749"/>
    <cellStyle name="Контрольная ячейка 7" xfId="1750"/>
    <cellStyle name="Контрольная ячейка 7 2" xfId="1751"/>
    <cellStyle name="Контрольная ячейка 7 3" xfId="1752"/>
    <cellStyle name="Контрольная ячейка 7 3 2" xfId="2930"/>
    <cellStyle name="Контрольная ячейка 7 3 3" xfId="2639"/>
    <cellStyle name="Контрольная ячейка 7_46EE.2011(v1.0)" xfId="1753"/>
    <cellStyle name="Контрольная ячейка 8" xfId="1754"/>
    <cellStyle name="Контрольная ячейка 8 2" xfId="1755"/>
    <cellStyle name="Контрольная ячейка 8 3" xfId="1756"/>
    <cellStyle name="Контрольная ячейка 8 3 2" xfId="2931"/>
    <cellStyle name="Контрольная ячейка 8 3 3" xfId="2640"/>
    <cellStyle name="Контрольная ячейка 8_46EE.2011(v1.0)" xfId="1757"/>
    <cellStyle name="Контрольная ячейка 9" xfId="1758"/>
    <cellStyle name="Контрольная ячейка 9 2" xfId="1759"/>
    <cellStyle name="Контрольная ячейка 9 3" xfId="1760"/>
    <cellStyle name="Контрольная ячейка 9 3 2" xfId="2932"/>
    <cellStyle name="Контрольная ячейка 9 3 3" xfId="2641"/>
    <cellStyle name="Контрольная ячейка 9_46EE.2011(v1.0)" xfId="1761"/>
    <cellStyle name="Мой заголовок" xfId="1762"/>
    <cellStyle name="Мой заголовок листа" xfId="1763"/>
    <cellStyle name="Мои наименования показателей" xfId="1764"/>
    <cellStyle name="Мои наименования показателей 2" xfId="1765"/>
    <cellStyle name="Мои наименования показателей 2 2" xfId="1766"/>
    <cellStyle name="Мои наименования показателей 2 3" xfId="1767"/>
    <cellStyle name="Мои наименования показателей 2 4" xfId="1768"/>
    <cellStyle name="Мои наименования показателей 2 5" xfId="1769"/>
    <cellStyle name="Мои наименования показателей 2 6" xfId="1770"/>
    <cellStyle name="Мои наименования показателей 2 7" xfId="1771"/>
    <cellStyle name="Мои наименования показателей 2 8" xfId="1772"/>
    <cellStyle name="Мои наименования показателей 2_1" xfId="1773"/>
    <cellStyle name="Мои наименования показателей 3" xfId="1774"/>
    <cellStyle name="Мои наименования показателей 3 2" xfId="1775"/>
    <cellStyle name="Мои наименования показателей 3 3" xfId="1776"/>
    <cellStyle name="Мои наименования показателей 3 4" xfId="1777"/>
    <cellStyle name="Мои наименования показателей 3 5" xfId="1778"/>
    <cellStyle name="Мои наименования показателей 3 6" xfId="1779"/>
    <cellStyle name="Мои наименования показателей 3 7" xfId="1780"/>
    <cellStyle name="Мои наименования показателей 3 8" xfId="1781"/>
    <cellStyle name="Мои наименования показателей 3_1" xfId="1782"/>
    <cellStyle name="Мои наименования показателей 4" xfId="1783"/>
    <cellStyle name="Мои наименования показателей 4 2" xfId="1784"/>
    <cellStyle name="Мои наименования показателей 4 3" xfId="1785"/>
    <cellStyle name="Мои наименования показателей 4 4" xfId="1786"/>
    <cellStyle name="Мои наименования показателей 4 5" xfId="1787"/>
    <cellStyle name="Мои наименования показателей 4 6" xfId="1788"/>
    <cellStyle name="Мои наименования показателей 4 7" xfId="1789"/>
    <cellStyle name="Мои наименования показателей 4 8" xfId="1790"/>
    <cellStyle name="Мои наименования показателей 4_1" xfId="1791"/>
    <cellStyle name="Мои наименования показателей 5" xfId="1792"/>
    <cellStyle name="Мои наименования показателей 5 2" xfId="1793"/>
    <cellStyle name="Мои наименования показателей 5 3" xfId="1794"/>
    <cellStyle name="Мои наименования показателей 5 4" xfId="1795"/>
    <cellStyle name="Мои наименования показателей 5 5" xfId="1796"/>
    <cellStyle name="Мои наименования показателей 5 6" xfId="1797"/>
    <cellStyle name="Мои наименования показателей 5 7" xfId="1798"/>
    <cellStyle name="Мои наименования показателей 5 8" xfId="1799"/>
    <cellStyle name="Мои наименования показателей 5_1" xfId="1800"/>
    <cellStyle name="Мои наименования показателей 6" xfId="1801"/>
    <cellStyle name="Мои наименования показателей 6 2" xfId="1802"/>
    <cellStyle name="Мои наименования показателей 6_46EE.2011(v1.0)" xfId="1803"/>
    <cellStyle name="Мои наименования показателей 7" xfId="1804"/>
    <cellStyle name="Мои наименования показателей 7 2" xfId="1805"/>
    <cellStyle name="Мои наименования показателей 7_46EE.2011(v1.0)" xfId="1806"/>
    <cellStyle name="Мои наименования показателей 8" xfId="1807"/>
    <cellStyle name="Мои наименования показателей 8 2" xfId="1808"/>
    <cellStyle name="Мои наименования показателей 8_46EE.2011(v1.0)" xfId="1809"/>
    <cellStyle name="Мои наименования показателей_46TE.RT(v1.0)" xfId="1810"/>
    <cellStyle name="назв фил" xfId="1811"/>
    <cellStyle name="Название 10" xfId="1812"/>
    <cellStyle name="Название 11" xfId="1813"/>
    <cellStyle name="Название 12" xfId="1814"/>
    <cellStyle name="Название 13" xfId="1815"/>
    <cellStyle name="Название 14" xfId="1816"/>
    <cellStyle name="Название 15" xfId="1817"/>
    <cellStyle name="Название 16" xfId="1818"/>
    <cellStyle name="Название 17" xfId="1819"/>
    <cellStyle name="Название 2" xfId="1820"/>
    <cellStyle name="Название 2 2" xfId="1821"/>
    <cellStyle name="Название 3" xfId="1822"/>
    <cellStyle name="Название 3 2" xfId="1823"/>
    <cellStyle name="Название 4" xfId="1824"/>
    <cellStyle name="Название 4 2" xfId="1825"/>
    <cellStyle name="Название 5" xfId="1826"/>
    <cellStyle name="Название 5 2" xfId="1827"/>
    <cellStyle name="Название 6" xfId="1828"/>
    <cellStyle name="Название 6 2" xfId="1829"/>
    <cellStyle name="Название 7" xfId="1830"/>
    <cellStyle name="Название 7 2" xfId="1831"/>
    <cellStyle name="Название 8" xfId="1832"/>
    <cellStyle name="Название 8 2" xfId="1833"/>
    <cellStyle name="Название 9" xfId="1834"/>
    <cellStyle name="Название 9 2" xfId="1835"/>
    <cellStyle name="Нейтральный 10" xfId="1836"/>
    <cellStyle name="Нейтральный 11" xfId="1837"/>
    <cellStyle name="Нейтральный 12" xfId="1838"/>
    <cellStyle name="Нейтральный 13" xfId="1839"/>
    <cellStyle name="Нейтральный 14" xfId="1840"/>
    <cellStyle name="Нейтральный 15" xfId="1841"/>
    <cellStyle name="Нейтральный 16" xfId="1842"/>
    <cellStyle name="Нейтральный 17" xfId="1843"/>
    <cellStyle name="Нейтральный 2" xfId="1844"/>
    <cellStyle name="Нейтральный 2 2" xfId="1845"/>
    <cellStyle name="Нейтральный 2 3" xfId="1846"/>
    <cellStyle name="Нейтральный 2 4" xfId="2642"/>
    <cellStyle name="Нейтральный 3" xfId="1847"/>
    <cellStyle name="Нейтральный 3 2" xfId="1848"/>
    <cellStyle name="Нейтральный 3 3" xfId="1849"/>
    <cellStyle name="Нейтральный 3 4" xfId="2643"/>
    <cellStyle name="Нейтральный 4" xfId="1850"/>
    <cellStyle name="Нейтральный 4 2" xfId="1851"/>
    <cellStyle name="Нейтральный 4 3" xfId="1852"/>
    <cellStyle name="Нейтральный 4 3 2" xfId="2933"/>
    <cellStyle name="Нейтральный 4 3 3" xfId="2644"/>
    <cellStyle name="Нейтральный 5" xfId="1853"/>
    <cellStyle name="Нейтральный 5 2" xfId="1854"/>
    <cellStyle name="Нейтральный 5 3" xfId="1855"/>
    <cellStyle name="Нейтральный 5 3 2" xfId="2934"/>
    <cellStyle name="Нейтральный 5 3 3" xfId="2645"/>
    <cellStyle name="Нейтральный 6" xfId="1856"/>
    <cellStyle name="Нейтральный 6 2" xfId="1857"/>
    <cellStyle name="Нейтральный 6 3" xfId="1858"/>
    <cellStyle name="Нейтральный 6 3 2" xfId="2935"/>
    <cellStyle name="Нейтральный 6 3 3" xfId="2646"/>
    <cellStyle name="Нейтральный 7" xfId="1859"/>
    <cellStyle name="Нейтральный 7 2" xfId="1860"/>
    <cellStyle name="Нейтральный 7 3" xfId="1861"/>
    <cellStyle name="Нейтральный 7 3 2" xfId="2936"/>
    <cellStyle name="Нейтральный 7 3 3" xfId="2647"/>
    <cellStyle name="Нейтральный 8" xfId="1862"/>
    <cellStyle name="Нейтральный 8 2" xfId="1863"/>
    <cellStyle name="Нейтральный 8 3" xfId="1864"/>
    <cellStyle name="Нейтральный 8 3 2" xfId="2937"/>
    <cellStyle name="Нейтральный 8 3 3" xfId="2648"/>
    <cellStyle name="Нейтральный 9" xfId="1865"/>
    <cellStyle name="Нейтральный 9 2" xfId="1866"/>
    <cellStyle name="Нейтральный 9 3" xfId="1867"/>
    <cellStyle name="Нейтральный 9 3 2" xfId="2938"/>
    <cellStyle name="Нейтральный 9 3 3" xfId="2649"/>
    <cellStyle name="Обычный" xfId="0" builtinId="0"/>
    <cellStyle name="Обычный 10" xfId="1868"/>
    <cellStyle name="Обычный 10 2" xfId="1869"/>
    <cellStyle name="Обычный 10 3" xfId="1870"/>
    <cellStyle name="Обычный 10 4" xfId="1871"/>
    <cellStyle name="Обычный 10 4 2" xfId="2939"/>
    <cellStyle name="Обычный 10 4 3" xfId="2650"/>
    <cellStyle name="Обычный 11" xfId="1872"/>
    <cellStyle name="Обычный 11 2" xfId="1873"/>
    <cellStyle name="Обычный 11 2 2" xfId="2940"/>
    <cellStyle name="Обычный 11 2 3" xfId="2651"/>
    <cellStyle name="Обычный 12" xfId="1874"/>
    <cellStyle name="Обычный 12 2" xfId="1875"/>
    <cellStyle name="Обычный 12 2 2" xfId="2941"/>
    <cellStyle name="Обычный 12 2 3" xfId="2652"/>
    <cellStyle name="Обычный 13" xfId="1876"/>
    <cellStyle name="Обычный 13 2" xfId="2556"/>
    <cellStyle name="Обычный 13 3" xfId="2558"/>
    <cellStyle name="Обычный 14" xfId="1877"/>
    <cellStyle name="Обычный 14 2" xfId="2942"/>
    <cellStyle name="Обычный 14 2 2" xfId="2997"/>
    <cellStyle name="Обычный 14 3" xfId="2333"/>
    <cellStyle name="Обычный 15" xfId="1878"/>
    <cellStyle name="Обычный 15 2" xfId="2559"/>
    <cellStyle name="Обычный 15 2 2" xfId="2998"/>
    <cellStyle name="Обычный 15 3" xfId="2339"/>
    <cellStyle name="Обычный 16" xfId="2331"/>
    <cellStyle name="Обычный 17" xfId="1879"/>
    <cellStyle name="Обычный 2" xfId="2"/>
    <cellStyle name="Обычный 2 10" xfId="2894"/>
    <cellStyle name="Обычный 2 2" xfId="1880"/>
    <cellStyle name="Обычный 2 2 2" xfId="1881"/>
    <cellStyle name="Обычный 2 2 2 2" xfId="1882"/>
    <cellStyle name="Обычный 2 2 2 2 2" xfId="2943"/>
    <cellStyle name="Обычный 2 2 2 2 3" xfId="2654"/>
    <cellStyle name="Обычный 2 2 3" xfId="1883"/>
    <cellStyle name="Обычный 2 2 4" xfId="1884"/>
    <cellStyle name="Обычный 2 2 4 2" xfId="2944"/>
    <cellStyle name="Обычный 2 2 4 3" xfId="2653"/>
    <cellStyle name="Обычный 2 2_46EE.2011(v1.0)" xfId="1885"/>
    <cellStyle name="Обычный 2 3" xfId="1886"/>
    <cellStyle name="Обычный 2 3 2" xfId="1887"/>
    <cellStyle name="Обычный 2 3 3" xfId="1888"/>
    <cellStyle name="Обычный 2 3 4" xfId="1889"/>
    <cellStyle name="Обычный 2 3 4 2" xfId="2945"/>
    <cellStyle name="Обычный 2 3 4 3" xfId="2655"/>
    <cellStyle name="Обычный 2 3_46EE.2011(v1.0)" xfId="1890"/>
    <cellStyle name="Обычный 2 4" xfId="1891"/>
    <cellStyle name="Обычный 2 4 2" xfId="1892"/>
    <cellStyle name="Обычный 2 4 3" xfId="1893"/>
    <cellStyle name="Обычный 2 4 4" xfId="1894"/>
    <cellStyle name="Обычный 2 4_46EE.2011(v1.0)" xfId="1895"/>
    <cellStyle name="Обычный 2 5" xfId="1896"/>
    <cellStyle name="Обычный 2 5 2" xfId="1897"/>
    <cellStyle name="Обычный 2 5 3" xfId="1898"/>
    <cellStyle name="Обычный 2 5 4" xfId="1899"/>
    <cellStyle name="Обычный 2 5 4 2" xfId="2946"/>
    <cellStyle name="Обычный 2 5 4 3" xfId="2656"/>
    <cellStyle name="Обычный 2 5_46EE.2011(v1.0)" xfId="1900"/>
    <cellStyle name="Обычный 2 6" xfId="1901"/>
    <cellStyle name="Обычный 2 6 2" xfId="1902"/>
    <cellStyle name="Обычный 2 6_46EE.2011(v1.0)" xfId="1903"/>
    <cellStyle name="Обычный 2 7" xfId="1904"/>
    <cellStyle name="Обычный 2 8" xfId="2547"/>
    <cellStyle name="Обычный 2 9" xfId="2723"/>
    <cellStyle name="Обычный 2_Графики к СИП ВКС 2012 " xfId="2560"/>
    <cellStyle name="Обычный 29" xfId="1905"/>
    <cellStyle name="Обычный 3" xfId="1906"/>
    <cellStyle name="Обычный 3 2" xfId="1907"/>
    <cellStyle name="Обычный 3 2 2" xfId="1908"/>
    <cellStyle name="Обычный 3 2 2 2" xfId="2561"/>
    <cellStyle name="Обычный 3 2 2 3" xfId="2554"/>
    <cellStyle name="Обычный 3 2 3" xfId="1909"/>
    <cellStyle name="Обычный 3 2 4" xfId="2658"/>
    <cellStyle name="Обычный 3 3" xfId="1910"/>
    <cellStyle name="Обычный 3 4" xfId="1911"/>
    <cellStyle name="Обычный 3 5" xfId="1912"/>
    <cellStyle name="Обычный 3 5 2" xfId="2947"/>
    <cellStyle name="Обычный 3 5 3" xfId="2657"/>
    <cellStyle name="Обычный 4" xfId="1913"/>
    <cellStyle name="Обычный 4 10" xfId="2857"/>
    <cellStyle name="Обычный 4 2" xfId="1914"/>
    <cellStyle name="Обычный 4 2 2" xfId="1915"/>
    <cellStyle name="Обычный 4 2 2 2" xfId="2562"/>
    <cellStyle name="Обычный 4 2 2 3" xfId="2555"/>
    <cellStyle name="Обычный 4 2 3" xfId="1916"/>
    <cellStyle name="Обычный 4 2 4" xfId="1917"/>
    <cellStyle name="Обычный 4 2 5" xfId="1918"/>
    <cellStyle name="Обычный 4 2 6" xfId="1919"/>
    <cellStyle name="Обычный 4 2_Графики к СИП ВКС 2012 " xfId="1920"/>
    <cellStyle name="Обычный 4 3" xfId="1921"/>
    <cellStyle name="Обычный 4 4" xfId="1922"/>
    <cellStyle name="Обычный 4 4 2" xfId="2948"/>
    <cellStyle name="Обычный 4 4 3" xfId="2564"/>
    <cellStyle name="Обычный 4 5" xfId="2659"/>
    <cellStyle name="Обычный 4 6" xfId="2855"/>
    <cellStyle name="Обычный 4 7" xfId="2728"/>
    <cellStyle name="Обычный 4 8" xfId="2854"/>
    <cellStyle name="Обычный 4 9" xfId="2729"/>
    <cellStyle name="Обычный 4_ARMRAZR" xfId="1923"/>
    <cellStyle name="Обычный 5" xfId="1924"/>
    <cellStyle name="Обычный 5 2" xfId="1925"/>
    <cellStyle name="Обычный 5 3" xfId="1926"/>
    <cellStyle name="Обычный 5 4" xfId="1927"/>
    <cellStyle name="Обычный 5 4 2" xfId="2949"/>
    <cellStyle name="Обычный 5 4 3" xfId="2565"/>
    <cellStyle name="Обычный 5 5" xfId="2660"/>
    <cellStyle name="Обычный 6" xfId="1928"/>
    <cellStyle name="Обычный 6 2" xfId="1929"/>
    <cellStyle name="Обычный 6 3" xfId="1930"/>
    <cellStyle name="Обычный 6 4" xfId="1931"/>
    <cellStyle name="Обычный 6 4 2" xfId="2950"/>
    <cellStyle name="Обычный 6 4 3" xfId="2661"/>
    <cellStyle name="Обычный 7" xfId="1932"/>
    <cellStyle name="Обычный 7 2" xfId="1933"/>
    <cellStyle name="Обычный 7 3" xfId="1934"/>
    <cellStyle name="Обычный 7 3 2" xfId="1935"/>
    <cellStyle name="Обычный 7 3 2 2" xfId="2951"/>
    <cellStyle name="Обычный 7 3 2 3" xfId="2663"/>
    <cellStyle name="Обычный 7 4" xfId="1936"/>
    <cellStyle name="Обычный 7 5" xfId="1937"/>
    <cellStyle name="Обычный 7 6" xfId="2662"/>
    <cellStyle name="Обычный 8" xfId="1938"/>
    <cellStyle name="Обычный 8 2" xfId="1939"/>
    <cellStyle name="Обычный 8 3" xfId="1940"/>
    <cellStyle name="Обычный 8 4" xfId="1941"/>
    <cellStyle name="Обычный 8 4 2" xfId="2952"/>
    <cellStyle name="Обычный 8 4 3" xfId="2664"/>
    <cellStyle name="Обычный 9" xfId="1942"/>
    <cellStyle name="Обычный 9 2" xfId="1943"/>
    <cellStyle name="Обычный 9 3" xfId="1944"/>
    <cellStyle name="Обычный 9 3 2" xfId="2953"/>
    <cellStyle name="Обычный 9 3 3" xfId="2665"/>
    <cellStyle name="Плохой 10" xfId="1945"/>
    <cellStyle name="Плохой 11" xfId="1946"/>
    <cellStyle name="Плохой 12" xfId="1947"/>
    <cellStyle name="Плохой 13" xfId="1948"/>
    <cellStyle name="Плохой 14" xfId="1949"/>
    <cellStyle name="Плохой 15" xfId="1950"/>
    <cellStyle name="Плохой 16" xfId="1951"/>
    <cellStyle name="Плохой 17" xfId="1952"/>
    <cellStyle name="Плохой 2" xfId="1953"/>
    <cellStyle name="Плохой 2 2" xfId="1954"/>
    <cellStyle name="Плохой 2 3" xfId="1955"/>
    <cellStyle name="Плохой 2 4" xfId="2666"/>
    <cellStyle name="Плохой 3" xfId="1956"/>
    <cellStyle name="Плохой 3 2" xfId="1957"/>
    <cellStyle name="Плохой 3 3" xfId="1958"/>
    <cellStyle name="Плохой 3 4" xfId="2667"/>
    <cellStyle name="Плохой 4" xfId="1959"/>
    <cellStyle name="Плохой 4 2" xfId="1960"/>
    <cellStyle name="Плохой 4 3" xfId="1961"/>
    <cellStyle name="Плохой 4 3 2" xfId="2954"/>
    <cellStyle name="Плохой 4 3 3" xfId="2668"/>
    <cellStyle name="Плохой 5" xfId="1962"/>
    <cellStyle name="Плохой 5 2" xfId="1963"/>
    <cellStyle name="Плохой 5 3" xfId="1964"/>
    <cellStyle name="Плохой 5 3 2" xfId="2955"/>
    <cellStyle name="Плохой 5 3 3" xfId="2669"/>
    <cellStyle name="Плохой 6" xfId="1965"/>
    <cellStyle name="Плохой 6 2" xfId="1966"/>
    <cellStyle name="Плохой 6 3" xfId="1967"/>
    <cellStyle name="Плохой 6 3 2" xfId="2956"/>
    <cellStyle name="Плохой 6 3 3" xfId="2670"/>
    <cellStyle name="Плохой 7" xfId="1968"/>
    <cellStyle name="Плохой 7 2" xfId="1969"/>
    <cellStyle name="Плохой 7 3" xfId="1970"/>
    <cellStyle name="Плохой 7 3 2" xfId="2957"/>
    <cellStyle name="Плохой 7 3 3" xfId="2671"/>
    <cellStyle name="Плохой 8" xfId="1971"/>
    <cellStyle name="Плохой 8 2" xfId="1972"/>
    <cellStyle name="Плохой 8 3" xfId="1973"/>
    <cellStyle name="Плохой 8 3 2" xfId="2958"/>
    <cellStyle name="Плохой 8 3 3" xfId="2672"/>
    <cellStyle name="Плохой 9" xfId="1974"/>
    <cellStyle name="Плохой 9 2" xfId="1975"/>
    <cellStyle name="Плохой 9 3" xfId="1976"/>
    <cellStyle name="Плохой 9 3 2" xfId="2959"/>
    <cellStyle name="Плохой 9 3 3" xfId="2673"/>
    <cellStyle name="По центру с переносом" xfId="1977"/>
    <cellStyle name="По ширине с переносом" xfId="1978"/>
    <cellStyle name="Поле ввода" xfId="1979"/>
    <cellStyle name="Пояснение 10" xfId="1980"/>
    <cellStyle name="Пояснение 11" xfId="1981"/>
    <cellStyle name="Пояснение 12" xfId="1982"/>
    <cellStyle name="Пояснение 13" xfId="1983"/>
    <cellStyle name="Пояснение 14" xfId="1984"/>
    <cellStyle name="Пояснение 15" xfId="1985"/>
    <cellStyle name="Пояснение 16" xfId="1986"/>
    <cellStyle name="Пояснение 17" xfId="1987"/>
    <cellStyle name="Пояснение 2" xfId="1988"/>
    <cellStyle name="Пояснение 2 2" xfId="1989"/>
    <cellStyle name="Пояснение 2 3" xfId="1990"/>
    <cellStyle name="Пояснение 2 4" xfId="2674"/>
    <cellStyle name="Пояснение 3" xfId="1991"/>
    <cellStyle name="Пояснение 3 2" xfId="1992"/>
    <cellStyle name="Пояснение 3 3" xfId="1993"/>
    <cellStyle name="Пояснение 3 4" xfId="2675"/>
    <cellStyle name="Пояснение 4" xfId="1994"/>
    <cellStyle name="Пояснение 4 2" xfId="1995"/>
    <cellStyle name="Пояснение 4 3" xfId="1996"/>
    <cellStyle name="Пояснение 4 3 2" xfId="2960"/>
    <cellStyle name="Пояснение 4 3 3" xfId="2676"/>
    <cellStyle name="Пояснение 5" xfId="1997"/>
    <cellStyle name="Пояснение 5 2" xfId="1998"/>
    <cellStyle name="Пояснение 5 3" xfId="1999"/>
    <cellStyle name="Пояснение 5 3 2" xfId="2961"/>
    <cellStyle name="Пояснение 5 3 3" xfId="2677"/>
    <cellStyle name="Пояснение 6" xfId="2000"/>
    <cellStyle name="Пояснение 6 2" xfId="2001"/>
    <cellStyle name="Пояснение 6 3" xfId="2002"/>
    <cellStyle name="Пояснение 6 3 2" xfId="2962"/>
    <cellStyle name="Пояснение 6 3 3" xfId="2678"/>
    <cellStyle name="Пояснение 7" xfId="2003"/>
    <cellStyle name="Пояснение 7 2" xfId="2004"/>
    <cellStyle name="Пояснение 7 3" xfId="2005"/>
    <cellStyle name="Пояснение 7 3 2" xfId="2963"/>
    <cellStyle name="Пояснение 7 3 3" xfId="2679"/>
    <cellStyle name="Пояснение 8" xfId="2006"/>
    <cellStyle name="Пояснение 8 2" xfId="2007"/>
    <cellStyle name="Пояснение 8 3" xfId="2008"/>
    <cellStyle name="Пояснение 8 3 2" xfId="2964"/>
    <cellStyle name="Пояснение 8 3 3" xfId="2680"/>
    <cellStyle name="Пояснение 9" xfId="2009"/>
    <cellStyle name="Пояснение 9 2" xfId="2010"/>
    <cellStyle name="Пояснение 9 3" xfId="2011"/>
    <cellStyle name="Пояснение 9 3 2" xfId="2965"/>
    <cellStyle name="Пояснение 9 3 3" xfId="2681"/>
    <cellStyle name="Примечание 10" xfId="2012"/>
    <cellStyle name="Примечание 10 2" xfId="2013"/>
    <cellStyle name="Примечание 10_46EE.2011(v1.0)" xfId="2014"/>
    <cellStyle name="Примечание 11" xfId="2015"/>
    <cellStyle name="Примечание 11 2" xfId="2016"/>
    <cellStyle name="Примечание 11_46EE.2011(v1.0)" xfId="2017"/>
    <cellStyle name="Примечание 12" xfId="2018"/>
    <cellStyle name="Примечание 12 2" xfId="2019"/>
    <cellStyle name="Примечание 12_46EE.2011(v1.0)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2" xfId="2026"/>
    <cellStyle name="Примечание 2 10" xfId="2682"/>
    <cellStyle name="Примечание 2 2" xfId="2027"/>
    <cellStyle name="Примечание 2 3" xfId="2028"/>
    <cellStyle name="Примечание 2 4" xfId="2029"/>
    <cellStyle name="Примечание 2 5" xfId="2030"/>
    <cellStyle name="Примечание 2 6" xfId="2031"/>
    <cellStyle name="Примечание 2 7" xfId="2032"/>
    <cellStyle name="Примечание 2 8" xfId="2033"/>
    <cellStyle name="Примечание 2 9" xfId="2034"/>
    <cellStyle name="Примечание 3" xfId="2035"/>
    <cellStyle name="Примечание 3 10" xfId="2683"/>
    <cellStyle name="Примечание 3 2" xfId="2036"/>
    <cellStyle name="Примечание 3 3" xfId="2037"/>
    <cellStyle name="Примечание 3 4" xfId="2038"/>
    <cellStyle name="Примечание 3 5" xfId="2039"/>
    <cellStyle name="Примечание 3 6" xfId="2040"/>
    <cellStyle name="Примечание 3 7" xfId="2041"/>
    <cellStyle name="Примечание 3 8" xfId="2042"/>
    <cellStyle name="Примечание 3 9" xfId="2043"/>
    <cellStyle name="Примечание 3_46EE.2011(v1.0)" xfId="2044"/>
    <cellStyle name="Примечание 4" xfId="2045"/>
    <cellStyle name="Примечание 4 2" xfId="2046"/>
    <cellStyle name="Примечание 4 3" xfId="2047"/>
    <cellStyle name="Примечание 4 4" xfId="2048"/>
    <cellStyle name="Примечание 4 5" xfId="2049"/>
    <cellStyle name="Примечание 4 6" xfId="2050"/>
    <cellStyle name="Примечание 4 7" xfId="2051"/>
    <cellStyle name="Примечание 4 8" xfId="2052"/>
    <cellStyle name="Примечание 4 9" xfId="2053"/>
    <cellStyle name="Примечание 4 9 2" xfId="2966"/>
    <cellStyle name="Примечание 4 9 3" xfId="2684"/>
    <cellStyle name="Примечание 4_46EE.2011(v1.0)" xfId="2054"/>
    <cellStyle name="Примечание 5" xfId="2055"/>
    <cellStyle name="Примечание 5 2" xfId="2056"/>
    <cellStyle name="Примечание 5 3" xfId="2057"/>
    <cellStyle name="Примечание 5 4" xfId="2058"/>
    <cellStyle name="Примечание 5 5" xfId="2059"/>
    <cellStyle name="Примечание 5 6" xfId="2060"/>
    <cellStyle name="Примечание 5 7" xfId="2061"/>
    <cellStyle name="Примечание 5 8" xfId="2062"/>
    <cellStyle name="Примечание 5 9" xfId="2063"/>
    <cellStyle name="Примечание 5 9 2" xfId="2967"/>
    <cellStyle name="Примечание 5 9 3" xfId="2685"/>
    <cellStyle name="Примечание 5_46EE.2011(v1.0)" xfId="2064"/>
    <cellStyle name="Примечание 6" xfId="2065"/>
    <cellStyle name="Примечание 6 2" xfId="2066"/>
    <cellStyle name="Примечание 6 3" xfId="2067"/>
    <cellStyle name="Примечание 6 3 2" xfId="2968"/>
    <cellStyle name="Примечание 6 3 3" xfId="2686"/>
    <cellStyle name="Примечание 6_46EE.2011(v1.0)" xfId="2068"/>
    <cellStyle name="Примечание 7" xfId="2069"/>
    <cellStyle name="Примечание 7 2" xfId="2070"/>
    <cellStyle name="Примечание 7 3" xfId="2071"/>
    <cellStyle name="Примечание 7 3 2" xfId="2969"/>
    <cellStyle name="Примечание 7 3 3" xfId="2687"/>
    <cellStyle name="Примечание 7_46EE.2011(v1.0)" xfId="2072"/>
    <cellStyle name="Примечание 8" xfId="2073"/>
    <cellStyle name="Примечание 8 2" xfId="2074"/>
    <cellStyle name="Примечание 8 3" xfId="2075"/>
    <cellStyle name="Примечание 8 3 2" xfId="2970"/>
    <cellStyle name="Примечание 8 3 3" xfId="2688"/>
    <cellStyle name="Примечание 8_46EE.2011(v1.0)" xfId="2076"/>
    <cellStyle name="Примечание 9" xfId="2077"/>
    <cellStyle name="Примечание 9 2" xfId="2078"/>
    <cellStyle name="Примечание 9 3" xfId="2079"/>
    <cellStyle name="Примечание 9 3 2" xfId="2971"/>
    <cellStyle name="Примечание 9 3 3" xfId="2689"/>
    <cellStyle name="Примечание 9_46EE.2011(v1.0)" xfId="2080"/>
    <cellStyle name="Процентный 2" xfId="2081"/>
    <cellStyle name="Процентный 2 2" xfId="2082"/>
    <cellStyle name="Процентный 2 3" xfId="2083"/>
    <cellStyle name="Процентный 3" xfId="2084"/>
    <cellStyle name="Процентный 4" xfId="2085"/>
    <cellStyle name="Связанная ячейка 10" xfId="2086"/>
    <cellStyle name="Связанная ячейка 11" xfId="2087"/>
    <cellStyle name="Связанная ячейка 12" xfId="2088"/>
    <cellStyle name="Связанная ячейка 13" xfId="2089"/>
    <cellStyle name="Связанная ячейка 14" xfId="2090"/>
    <cellStyle name="Связанная ячейка 15" xfId="2091"/>
    <cellStyle name="Связанная ячейка 16" xfId="2092"/>
    <cellStyle name="Связанная ячейка 17" xfId="2093"/>
    <cellStyle name="Связанная ячейка 2" xfId="2094"/>
    <cellStyle name="Связанная ячейка 2 2" xfId="2095"/>
    <cellStyle name="Связанная ячейка 2 3" xfId="2096"/>
    <cellStyle name="Связанная ячейка 2 4" xfId="2690"/>
    <cellStyle name="Связанная ячейка 3" xfId="2097"/>
    <cellStyle name="Связанная ячейка 3 2" xfId="2098"/>
    <cellStyle name="Связанная ячейка 3 3" xfId="2099"/>
    <cellStyle name="Связанная ячейка 3 4" xfId="2691"/>
    <cellStyle name="Связанная ячейка 3_46EE.2011(v1.0)" xfId="2100"/>
    <cellStyle name="Связанная ячейка 4" xfId="2101"/>
    <cellStyle name="Связанная ячейка 4 2" xfId="2102"/>
    <cellStyle name="Связанная ячейка 4 3" xfId="2103"/>
    <cellStyle name="Связанная ячейка 4 3 2" xfId="2972"/>
    <cellStyle name="Связанная ячейка 4 3 3" xfId="2692"/>
    <cellStyle name="Связанная ячейка 4_46EE.2011(v1.0)" xfId="2104"/>
    <cellStyle name="Связанная ячейка 5" xfId="2105"/>
    <cellStyle name="Связанная ячейка 5 2" xfId="2106"/>
    <cellStyle name="Связанная ячейка 5 3" xfId="2107"/>
    <cellStyle name="Связанная ячейка 5 3 2" xfId="2973"/>
    <cellStyle name="Связанная ячейка 5 3 3" xfId="2693"/>
    <cellStyle name="Связанная ячейка 5_46EE.2011(v1.0)" xfId="2108"/>
    <cellStyle name="Связанная ячейка 6" xfId="2109"/>
    <cellStyle name="Связанная ячейка 6 2" xfId="2110"/>
    <cellStyle name="Связанная ячейка 6 3" xfId="2111"/>
    <cellStyle name="Связанная ячейка 6 3 2" xfId="2974"/>
    <cellStyle name="Связанная ячейка 6 3 3" xfId="2694"/>
    <cellStyle name="Связанная ячейка 6_46EE.2011(v1.0)" xfId="2112"/>
    <cellStyle name="Связанная ячейка 7" xfId="2113"/>
    <cellStyle name="Связанная ячейка 7 2" xfId="2114"/>
    <cellStyle name="Связанная ячейка 7 3" xfId="2115"/>
    <cellStyle name="Связанная ячейка 7 3 2" xfId="2975"/>
    <cellStyle name="Связанная ячейка 7 3 3" xfId="2695"/>
    <cellStyle name="Связанная ячейка 7_46EE.2011(v1.0)" xfId="2116"/>
    <cellStyle name="Связанная ячейка 8" xfId="2117"/>
    <cellStyle name="Связанная ячейка 8 2" xfId="2118"/>
    <cellStyle name="Связанная ячейка 8 3" xfId="2119"/>
    <cellStyle name="Связанная ячейка 8 3 2" xfId="2976"/>
    <cellStyle name="Связанная ячейка 8 3 3" xfId="2696"/>
    <cellStyle name="Связанная ячейка 8_46EE.2011(v1.0)" xfId="2120"/>
    <cellStyle name="Связанная ячейка 9" xfId="2121"/>
    <cellStyle name="Связанная ячейка 9 2" xfId="2122"/>
    <cellStyle name="Связанная ячейка 9 3" xfId="2123"/>
    <cellStyle name="Связанная ячейка 9 3 2" xfId="2977"/>
    <cellStyle name="Связанная ячейка 9 3 3" xfId="2697"/>
    <cellStyle name="Связанная ячейка 9_46EE.2011(v1.0)" xfId="2124"/>
    <cellStyle name="Стиль 1" xfId="1"/>
    <cellStyle name="Стиль 1 2" xfId="2125"/>
    <cellStyle name="Стиль 1 2 2" xfId="2126"/>
    <cellStyle name="Стиль 1 2 3" xfId="2127"/>
    <cellStyle name="Стиль 1 2 4" xfId="2128"/>
    <cellStyle name="Стиль 1 2 4 2" xfId="2978"/>
    <cellStyle name="Стиль 1 2 4 3" xfId="2698"/>
    <cellStyle name="Стиль 1 3" xfId="2129"/>
    <cellStyle name="Стиль 1_Шаблон ТСО 2012" xfId="2130"/>
    <cellStyle name="Стиль_названий" xfId="2131"/>
    <cellStyle name="ТЕКСТ" xfId="2132"/>
    <cellStyle name="ТЕКСТ 2" xfId="2133"/>
    <cellStyle name="ТЕКСТ 3" xfId="2134"/>
    <cellStyle name="ТЕКСТ 4" xfId="2135"/>
    <cellStyle name="ТЕКСТ 5" xfId="2136"/>
    <cellStyle name="ТЕКСТ 6" xfId="2137"/>
    <cellStyle name="ТЕКСТ 7" xfId="2138"/>
    <cellStyle name="ТЕКСТ 8" xfId="2139"/>
    <cellStyle name="Текст предупреждения 10" xfId="2140"/>
    <cellStyle name="Текст предупреждения 11" xfId="2141"/>
    <cellStyle name="Текст предупреждения 12" xfId="2142"/>
    <cellStyle name="Текст предупреждения 13" xfId="2143"/>
    <cellStyle name="Текст предупреждения 14" xfId="2144"/>
    <cellStyle name="Текст предупреждения 15" xfId="2145"/>
    <cellStyle name="Текст предупреждения 16" xfId="2146"/>
    <cellStyle name="Текст предупреждения 17" xfId="2147"/>
    <cellStyle name="Текст предупреждения 2" xfId="2148"/>
    <cellStyle name="Текст предупреждения 2 2" xfId="2149"/>
    <cellStyle name="Текст предупреждения 2 3" xfId="2150"/>
    <cellStyle name="Текст предупреждения 2 4" xfId="2699"/>
    <cellStyle name="Текст предупреждения 3" xfId="2151"/>
    <cellStyle name="Текст предупреждения 3 2" xfId="2152"/>
    <cellStyle name="Текст предупреждения 3 3" xfId="2153"/>
    <cellStyle name="Текст предупреждения 3 4" xfId="2700"/>
    <cellStyle name="Текст предупреждения 4" xfId="2154"/>
    <cellStyle name="Текст предупреждения 4 2" xfId="2155"/>
    <cellStyle name="Текст предупреждения 4 3" xfId="2156"/>
    <cellStyle name="Текст предупреждения 4 3 2" xfId="2979"/>
    <cellStyle name="Текст предупреждения 4 3 3" xfId="2701"/>
    <cellStyle name="Текст предупреждения 5" xfId="2157"/>
    <cellStyle name="Текст предупреждения 5 2" xfId="2158"/>
    <cellStyle name="Текст предупреждения 5 3" xfId="2159"/>
    <cellStyle name="Текст предупреждения 5 3 2" xfId="2980"/>
    <cellStyle name="Текст предупреждения 5 3 3" xfId="2702"/>
    <cellStyle name="Текст предупреждения 6" xfId="2160"/>
    <cellStyle name="Текст предупреждения 6 2" xfId="2161"/>
    <cellStyle name="Текст предупреждения 6 3" xfId="2162"/>
    <cellStyle name="Текст предупреждения 6 3 2" xfId="2981"/>
    <cellStyle name="Текст предупреждения 6 3 3" xfId="2703"/>
    <cellStyle name="Текст предупреждения 7" xfId="2163"/>
    <cellStyle name="Текст предупреждения 7 2" xfId="2164"/>
    <cellStyle name="Текст предупреждения 7 3" xfId="2165"/>
    <cellStyle name="Текст предупреждения 7 3 2" xfId="2982"/>
    <cellStyle name="Текст предупреждения 7 3 3" xfId="2704"/>
    <cellStyle name="Текст предупреждения 8" xfId="2166"/>
    <cellStyle name="Текст предупреждения 8 2" xfId="2167"/>
    <cellStyle name="Текст предупреждения 8 3" xfId="2168"/>
    <cellStyle name="Текст предупреждения 8 3 2" xfId="2983"/>
    <cellStyle name="Текст предупреждения 8 3 3" xfId="2705"/>
    <cellStyle name="Текст предупреждения 9" xfId="2169"/>
    <cellStyle name="Текст предупреждения 9 2" xfId="2170"/>
    <cellStyle name="Текст предупреждения 9 3" xfId="2171"/>
    <cellStyle name="Текст предупреждения 9 3 2" xfId="2984"/>
    <cellStyle name="Текст предупреждения 9 3 3" xfId="2706"/>
    <cellStyle name="Текстовый" xfId="2172"/>
    <cellStyle name="Текстовый 2" xfId="2173"/>
    <cellStyle name="Текстовый 3" xfId="2174"/>
    <cellStyle name="Текстовый 4" xfId="2175"/>
    <cellStyle name="Текстовый 5" xfId="2176"/>
    <cellStyle name="Текстовый 6" xfId="2177"/>
    <cellStyle name="Текстовый 7" xfId="2178"/>
    <cellStyle name="Текстовый 8" xfId="2179"/>
    <cellStyle name="Текстовый_1" xfId="2180"/>
    <cellStyle name="Тысячи [0]_22гк" xfId="2181"/>
    <cellStyle name="Тысячи [а]" xfId="2182"/>
    <cellStyle name="Тысячи_22гк" xfId="2183"/>
    <cellStyle name="ФИКСИРОВАННЫЙ" xfId="2184"/>
    <cellStyle name="ФИКСИРОВАННЫЙ 2" xfId="2185"/>
    <cellStyle name="ФИКСИРОВАННЫЙ 3" xfId="2186"/>
    <cellStyle name="ФИКСИРОВАННЫЙ 4" xfId="2187"/>
    <cellStyle name="ФИКСИРОВАННЫЙ 5" xfId="2188"/>
    <cellStyle name="ФИКСИРОВАННЫЙ 6" xfId="2189"/>
    <cellStyle name="ФИКСИРОВАННЫЙ 7" xfId="2190"/>
    <cellStyle name="ФИКСИРОВАННЫЙ 8" xfId="2191"/>
    <cellStyle name="ФИКСИРОВАННЫЙ_1" xfId="2192"/>
    <cellStyle name="Финансовый 10" xfId="2194"/>
    <cellStyle name="Финансовый 10 2" xfId="2195"/>
    <cellStyle name="Финансовый 11" xfId="2196"/>
    <cellStyle name="Финансовый 12" xfId="2197"/>
    <cellStyle name="Финансовый 13" xfId="2198"/>
    <cellStyle name="Финансовый 14" xfId="2199"/>
    <cellStyle name="Финансовый 15" xfId="2200"/>
    <cellStyle name="Финансовый 16" xfId="2201"/>
    <cellStyle name="Финансовый 17" xfId="2202"/>
    <cellStyle name="Финансовый 18" xfId="2203"/>
    <cellStyle name="Финансовый 19" xfId="2204"/>
    <cellStyle name="Финансовый 2" xfId="2205"/>
    <cellStyle name="Финансовый 2 2" xfId="2206"/>
    <cellStyle name="Финансовый 2 2 2" xfId="2207"/>
    <cellStyle name="Финансовый 2 2 2 2" xfId="2710"/>
    <cellStyle name="Финансовый 2 2 2 3" xfId="2566"/>
    <cellStyle name="Финансовый 2 2 3" xfId="2208"/>
    <cellStyle name="Финансовый 2 2 3 2" xfId="2985"/>
    <cellStyle name="Финансовый 2 2 3 3" xfId="2709"/>
    <cellStyle name="Финансовый 2 3" xfId="2209"/>
    <cellStyle name="Финансовый 2 3 2" xfId="2210"/>
    <cellStyle name="Финансовый 2 3 2 2" xfId="2986"/>
    <cellStyle name="Финансовый 2 3 2 3" xfId="2711"/>
    <cellStyle name="Финансовый 2 4" xfId="2211"/>
    <cellStyle name="Финансовый 2 4 2" xfId="2987"/>
    <cellStyle name="Финансовый 2 4 3" xfId="2708"/>
    <cellStyle name="Финансовый 2_46EE.2011(v1.0)" xfId="2212"/>
    <cellStyle name="Финансовый 20" xfId="2213"/>
    <cellStyle name="Финансовый 21" xfId="2214"/>
    <cellStyle name="Финансовый 22" xfId="2215"/>
    <cellStyle name="Финансовый 23" xfId="2216"/>
    <cellStyle name="Финансовый 24" xfId="2217"/>
    <cellStyle name="Финансовый 24 2" xfId="2557"/>
    <cellStyle name="Финансовый 24 3" xfId="2563"/>
    <cellStyle name="Финансовый 24 4" xfId="2332"/>
    <cellStyle name="Финансовый 25" xfId="2218"/>
    <cellStyle name="Финансовый 26" xfId="2193"/>
    <cellStyle name="Финансовый 27" xfId="2310"/>
    <cellStyle name="Финансовый 28" xfId="2301"/>
    <cellStyle name="Финансовый 29" xfId="2309"/>
    <cellStyle name="Финансовый 3" xfId="2219"/>
    <cellStyle name="Финансовый 3 2" xfId="2220"/>
    <cellStyle name="Финансовый 3 3" xfId="2221"/>
    <cellStyle name="Финансовый 3 4" xfId="2222"/>
    <cellStyle name="Финансовый 3 5" xfId="2223"/>
    <cellStyle name="Финансовый 30" xfId="2302"/>
    <cellStyle name="Финансовый 31" xfId="2308"/>
    <cellStyle name="Финансовый 32" xfId="2303"/>
    <cellStyle name="Финансовый 33" xfId="2307"/>
    <cellStyle name="Финансовый 34" xfId="2304"/>
    <cellStyle name="Финансовый 35" xfId="2306"/>
    <cellStyle name="Финансовый 36" xfId="2305"/>
    <cellStyle name="Финансовый 37" xfId="2330"/>
    <cellStyle name="Финансовый 38" xfId="2311"/>
    <cellStyle name="Финансовый 39" xfId="2329"/>
    <cellStyle name="Финансовый 4" xfId="2224"/>
    <cellStyle name="Финансовый 4 2" xfId="2225"/>
    <cellStyle name="Финансовый 4 3" xfId="2226"/>
    <cellStyle name="Финансовый 4 4" xfId="2227"/>
    <cellStyle name="Финансовый 4 5" xfId="2228"/>
    <cellStyle name="Финансовый 4 6" xfId="2229"/>
    <cellStyle name="Финансовый 4 7" xfId="2230"/>
    <cellStyle name="Финансовый 4 7 2" xfId="2988"/>
    <cellStyle name="Финансовый 4 7 3" xfId="2567"/>
    <cellStyle name="Финансовый 40" xfId="2312"/>
    <cellStyle name="Финансовый 41" xfId="2328"/>
    <cellStyle name="Финансовый 42" xfId="2313"/>
    <cellStyle name="Финансовый 43" xfId="2327"/>
    <cellStyle name="Финансовый 44" xfId="2314"/>
    <cellStyle name="Финансовый 45" xfId="2326"/>
    <cellStyle name="Финансовый 46" xfId="2315"/>
    <cellStyle name="Финансовый 47" xfId="2325"/>
    <cellStyle name="Финансовый 48" xfId="2316"/>
    <cellStyle name="Финансовый 49" xfId="2324"/>
    <cellStyle name="Финансовый 5" xfId="2231"/>
    <cellStyle name="Финансовый 5 2" xfId="2232"/>
    <cellStyle name="Финансовый 5 3" xfId="2233"/>
    <cellStyle name="Финансовый 5 4" xfId="2707"/>
    <cellStyle name="Финансовый 50" xfId="2317"/>
    <cellStyle name="Финансовый 51" xfId="2323"/>
    <cellStyle name="Финансовый 52" xfId="2318"/>
    <cellStyle name="Финансовый 53" xfId="2322"/>
    <cellStyle name="Финансовый 54" xfId="2319"/>
    <cellStyle name="Финансовый 55" xfId="2321"/>
    <cellStyle name="Финансовый 56" xfId="2320"/>
    <cellStyle name="Финансовый 6" xfId="2234"/>
    <cellStyle name="Финансовый 6 2" xfId="2727"/>
    <cellStyle name="Финансовый 7" xfId="2235"/>
    <cellStyle name="Финансовый 7 2" xfId="2724"/>
    <cellStyle name="Финансовый 8" xfId="2236"/>
    <cellStyle name="Финансовый 8 2" xfId="2726"/>
    <cellStyle name="Финансовый 9" xfId="2237"/>
    <cellStyle name="Финансовый 9 2" xfId="2725"/>
    <cellStyle name="Формула" xfId="2238"/>
    <cellStyle name="Формула 2" xfId="2239"/>
    <cellStyle name="Формула 3" xfId="2240"/>
    <cellStyle name="Формула 3 2" xfId="2989"/>
    <cellStyle name="Формула 3 3" xfId="2712"/>
    <cellStyle name="Формула_A РТ 2009 Рязаньэнерго" xfId="2241"/>
    <cellStyle name="ФормулаВБ" xfId="2242"/>
    <cellStyle name="ФормулаНаКонтроль" xfId="2243"/>
    <cellStyle name="Формулы" xfId="2244"/>
    <cellStyle name="Хороший 10" xfId="2245"/>
    <cellStyle name="Хороший 11" xfId="2246"/>
    <cellStyle name="Хороший 12" xfId="2247"/>
    <cellStyle name="Хороший 13" xfId="2248"/>
    <cellStyle name="Хороший 14" xfId="2249"/>
    <cellStyle name="Хороший 15" xfId="2250"/>
    <cellStyle name="Хороший 16" xfId="2251"/>
    <cellStyle name="Хороший 17" xfId="2252"/>
    <cellStyle name="Хороший 2" xfId="2253"/>
    <cellStyle name="Хороший 2 2" xfId="2254"/>
    <cellStyle name="Хороший 2 3" xfId="2255"/>
    <cellStyle name="Хороший 2 4" xfId="2713"/>
    <cellStyle name="Хороший 3" xfId="2256"/>
    <cellStyle name="Хороший 3 2" xfId="2257"/>
    <cellStyle name="Хороший 3 3" xfId="2258"/>
    <cellStyle name="Хороший 3 4" xfId="2714"/>
    <cellStyle name="Хороший 4" xfId="2259"/>
    <cellStyle name="Хороший 4 2" xfId="2260"/>
    <cellStyle name="Хороший 4 3" xfId="2261"/>
    <cellStyle name="Хороший 4 3 2" xfId="2990"/>
    <cellStyle name="Хороший 4 3 3" xfId="2715"/>
    <cellStyle name="Хороший 5" xfId="2262"/>
    <cellStyle name="Хороший 5 2" xfId="2263"/>
    <cellStyle name="Хороший 5 3" xfId="2264"/>
    <cellStyle name="Хороший 5 3 2" xfId="2991"/>
    <cellStyle name="Хороший 5 3 3" xfId="2716"/>
    <cellStyle name="Хороший 6" xfId="2265"/>
    <cellStyle name="Хороший 6 2" xfId="2266"/>
    <cellStyle name="Хороший 6 3" xfId="2267"/>
    <cellStyle name="Хороший 6 3 2" xfId="2992"/>
    <cellStyle name="Хороший 6 3 3" xfId="2717"/>
    <cellStyle name="Хороший 7" xfId="2268"/>
    <cellStyle name="Хороший 7 2" xfId="2269"/>
    <cellStyle name="Хороший 7 3" xfId="2270"/>
    <cellStyle name="Хороший 7 3 2" xfId="2993"/>
    <cellStyle name="Хороший 7 3 3" xfId="2718"/>
    <cellStyle name="Хороший 8" xfId="2271"/>
    <cellStyle name="Хороший 8 2" xfId="2272"/>
    <cellStyle name="Хороший 8 3" xfId="2273"/>
    <cellStyle name="Хороший 8 3 2" xfId="2994"/>
    <cellStyle name="Хороший 8 3 3" xfId="2719"/>
    <cellStyle name="Хороший 9" xfId="2274"/>
    <cellStyle name="Хороший 9 2" xfId="2275"/>
    <cellStyle name="Хороший 9 3" xfId="2276"/>
    <cellStyle name="Хороший 9 3 2" xfId="2995"/>
    <cellStyle name="Хороший 9 3 3" xfId="2720"/>
    <cellStyle name="Цифры по центру с десятыми" xfId="2277"/>
    <cellStyle name="Џђћ–…ќ’ќ›‰" xfId="2278"/>
    <cellStyle name="Џђћ–…ќ’ќ›‰ 2" xfId="2279"/>
    <cellStyle name="Џђћ–…ќ’ќ›‰ 3" xfId="2280"/>
    <cellStyle name="Џђћ–…ќ’ќ›‰ 4" xfId="2721"/>
    <cellStyle name="Шапка таблицы" xfId="2281"/>
    <cellStyle name="ܘ_x0008_" xfId="2282"/>
    <cellStyle name="ܘ_x0008_?䈌Ȏ㘛䤀ጛܛ_x0008_?䨐Ȏ㘛䤀ጛܛ_x0008_?䉜Ȏ㘛伀ᤛ" xfId="2283"/>
    <cellStyle name="ܘ_x0008_?䈌Ȏ㘛䤀ጛܛ_x0008_?䨐Ȏ㘛䤀ጛܛ_x0008_?䉜Ȏ㘛伀ᤛ 1" xfId="2284"/>
    <cellStyle name="ܘ_x0008__Отчет еженедельный ОАО ВОЭК-1" xfId="2285"/>
    <cellStyle name="ܛ_x0008_" xfId="2286"/>
    <cellStyle name="ܛ_x0008_ 2" xfId="2287"/>
    <cellStyle name="ܛ_x0008_?䉜Ȏ㘛伀ᤛܛ_x0008_?偬Ȏ?ഀ഍č_x0001_?䊴Ȏ?ကတĐ_x0001_Ҡ" xfId="2288"/>
    <cellStyle name="ܛ_x0008_?䉜Ȏ㘛伀ᤛܛ_x0008_?偬Ȏ?ഀ഍č_x0001_?䊴Ȏ?ကတĐ_x0001_Ҡ 1" xfId="2289"/>
    <cellStyle name="ܛ_x0008_?䉜Ȏ㘛伀ᤛܛ_x0008_?偬Ȏ?ഀ഍č_x0001_?䊴Ȏ?ကတĐ_x0001_Ҡ 1 2" xfId="2290"/>
    <cellStyle name="ܛ_x0008_?䉜Ȏ㘛伀ᤛܛ_x0008_?偬Ȏ?ഀ഍č_x0001_?䊴Ȏ?ကတĐ_x0001_Ҡ 2" xfId="2291"/>
    <cellStyle name="ܛ_x0008_?䉜Ȏ㘛伀ᤛܛ_x0008_?偬Ȏ?ഀ഍č_x0001_?䊴Ȏ?ကတĐ_x0001_Ҡ_БДР С44о БДДС ок03" xfId="2292"/>
    <cellStyle name="ܛ_x0008__Бюджет закупок" xfId="2293"/>
    <cellStyle name="㐀കܒ_x0008_" xfId="2294"/>
    <cellStyle name="㐀കܒ_x0008_ 2" xfId="2295"/>
    <cellStyle name="㐀കܒ_x0008_?䆴Ȏ㘛伀ᤛܛ_x0008_?䧀Ȏ〘䤀ᤘ" xfId="2296"/>
    <cellStyle name="㐀കܒ_x0008_?䆴Ȏ㘛伀ᤛܛ_x0008_?䧀Ȏ〘䤀ᤘ 1" xfId="2297"/>
    <cellStyle name="㐀കܒ_x0008_?䆴Ȏ㘛伀ᤛܛ_x0008_?䧀Ȏ〘䤀ᤘ 1 2" xfId="2298"/>
    <cellStyle name="㐀കܒ_x0008_?䆴Ȏ㘛伀ᤛܛ_x0008_?䧀Ȏ〘䤀ᤘ 2" xfId="2299"/>
    <cellStyle name="㐀കܒ_x0008_?䆴Ȏ㘛伀ᤛܛ_x0008_?䧀Ȏ〘䤀ᤘ_БДР С44о БДДС ок03" xfId="23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6"/>
  <sheetViews>
    <sheetView tabSelected="1" zoomScale="90" zoomScaleNormal="90" workbookViewId="0">
      <pane ySplit="6" topLeftCell="A7" activePane="bottomLeft" state="frozen"/>
      <selection pane="bottomLeft" activeCell="G50" sqref="G50"/>
    </sheetView>
  </sheetViews>
  <sheetFormatPr defaultRowHeight="15" x14ac:dyDescent="0.25"/>
  <cols>
    <col min="1" max="1" width="14" customWidth="1"/>
    <col min="2" max="2" width="46.7109375" style="21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19" width="13.7109375" style="1" customWidth="1"/>
    <col min="21" max="21" width="14.85546875" customWidth="1"/>
  </cols>
  <sheetData>
    <row r="1" spans="1:21" ht="9" customHeight="1" x14ac:dyDescent="0.25"/>
    <row r="2" spans="1:21" ht="20.25" customHeight="1" x14ac:dyDescent="0.25">
      <c r="D2" s="12" t="s">
        <v>76</v>
      </c>
      <c r="K2" s="26"/>
      <c r="L2" s="26"/>
      <c r="O2" s="26"/>
      <c r="P2" s="26"/>
      <c r="Q2" s="40"/>
    </row>
    <row r="3" spans="1:21" ht="9.75" customHeight="1" thickBot="1" x14ac:dyDescent="0.3"/>
    <row r="4" spans="1:21" s="3" customFormat="1" ht="15" customHeight="1" x14ac:dyDescent="0.2">
      <c r="A4" s="52" t="s">
        <v>12</v>
      </c>
      <c r="B4" s="55" t="s">
        <v>0</v>
      </c>
      <c r="C4" s="55" t="s">
        <v>1</v>
      </c>
      <c r="D4" s="58" t="s">
        <v>9</v>
      </c>
      <c r="E4" s="58"/>
      <c r="F4" s="59"/>
      <c r="G4" s="62" t="s">
        <v>74</v>
      </c>
      <c r="H4" s="59"/>
      <c r="I4" s="62" t="s">
        <v>28</v>
      </c>
      <c r="J4" s="59"/>
      <c r="K4" s="55" t="s">
        <v>80</v>
      </c>
      <c r="L4" s="55"/>
      <c r="M4" s="50" t="s">
        <v>29</v>
      </c>
      <c r="N4" s="50"/>
      <c r="O4" s="50" t="s">
        <v>81</v>
      </c>
      <c r="P4" s="50"/>
      <c r="Q4" s="48" t="s">
        <v>30</v>
      </c>
      <c r="R4" s="48"/>
      <c r="S4" s="49"/>
    </row>
    <row r="5" spans="1:21" s="3" customFormat="1" ht="26.25" customHeight="1" x14ac:dyDescent="0.2">
      <c r="A5" s="53"/>
      <c r="B5" s="56"/>
      <c r="C5" s="56"/>
      <c r="D5" s="60"/>
      <c r="E5" s="60"/>
      <c r="F5" s="61"/>
      <c r="G5" s="27" t="s">
        <v>26</v>
      </c>
      <c r="H5" s="27" t="s">
        <v>27</v>
      </c>
      <c r="I5" s="63"/>
      <c r="J5" s="61"/>
      <c r="K5" s="56"/>
      <c r="L5" s="56"/>
      <c r="M5" s="51"/>
      <c r="N5" s="51"/>
      <c r="O5" s="51"/>
      <c r="P5" s="51"/>
      <c r="Q5" s="18" t="s">
        <v>5</v>
      </c>
      <c r="R5" s="18" t="s">
        <v>6</v>
      </c>
      <c r="S5" s="6" t="s">
        <v>7</v>
      </c>
    </row>
    <row r="6" spans="1:21" s="2" customFormat="1" ht="36.75" customHeight="1" thickBot="1" x14ac:dyDescent="0.3">
      <c r="A6" s="54"/>
      <c r="B6" s="57"/>
      <c r="C6" s="57"/>
      <c r="D6" s="25" t="s">
        <v>8</v>
      </c>
      <c r="E6" s="25" t="s">
        <v>10</v>
      </c>
      <c r="F6" s="25" t="s">
        <v>11</v>
      </c>
      <c r="G6" s="64" t="s">
        <v>4</v>
      </c>
      <c r="H6" s="65"/>
      <c r="I6" s="28" t="s">
        <v>4</v>
      </c>
      <c r="J6" s="28" t="s">
        <v>3</v>
      </c>
      <c r="K6" s="8" t="s">
        <v>4</v>
      </c>
      <c r="L6" s="8" t="s">
        <v>3</v>
      </c>
      <c r="M6" s="28" t="s">
        <v>4</v>
      </c>
      <c r="N6" s="28" t="s">
        <v>3</v>
      </c>
      <c r="O6" s="8" t="s">
        <v>4</v>
      </c>
      <c r="P6" s="19" t="s">
        <v>3</v>
      </c>
      <c r="Q6" s="19" t="s">
        <v>4</v>
      </c>
      <c r="R6" s="19" t="s">
        <v>4</v>
      </c>
      <c r="S6" s="7" t="s">
        <v>4</v>
      </c>
    </row>
    <row r="7" spans="1:21" ht="30" x14ac:dyDescent="0.25">
      <c r="A7" s="13" t="s">
        <v>31</v>
      </c>
      <c r="B7" s="14" t="s">
        <v>21</v>
      </c>
      <c r="C7" s="20"/>
      <c r="D7" s="15"/>
      <c r="E7" s="15"/>
      <c r="F7" s="15"/>
      <c r="G7" s="16">
        <f t="shared" ref="G7:S7" si="0">SUM(G8:G49)</f>
        <v>0</v>
      </c>
      <c r="H7" s="16">
        <f t="shared" si="0"/>
        <v>14529.089120000001</v>
      </c>
      <c r="I7" s="16">
        <f t="shared" si="0"/>
        <v>3446.1609699999999</v>
      </c>
      <c r="J7" s="16">
        <f t="shared" si="0"/>
        <v>4051.6533741999997</v>
      </c>
      <c r="K7" s="16">
        <f t="shared" si="0"/>
        <v>79336.535630000013</v>
      </c>
      <c r="L7" s="16">
        <f t="shared" si="0"/>
        <v>94681.722694000011</v>
      </c>
      <c r="M7" s="16">
        <f t="shared" si="0"/>
        <v>2607.5521188135554</v>
      </c>
      <c r="N7" s="16">
        <f t="shared" si="0"/>
        <v>3098.0794549999955</v>
      </c>
      <c r="O7" s="16">
        <f t="shared" si="0"/>
        <v>118710.61125451978</v>
      </c>
      <c r="P7" s="16">
        <f t="shared" si="0"/>
        <v>141852.13013000001</v>
      </c>
      <c r="Q7" s="16">
        <f t="shared" si="0"/>
        <v>28468.108377152214</v>
      </c>
      <c r="R7" s="16">
        <f t="shared" si="0"/>
        <v>91578.769812847779</v>
      </c>
      <c r="S7" s="16">
        <f t="shared" si="0"/>
        <v>0</v>
      </c>
    </row>
    <row r="8" spans="1:21" ht="25.5" x14ac:dyDescent="0.25">
      <c r="A8" s="9" t="s">
        <v>31</v>
      </c>
      <c r="B8" s="29" t="s">
        <v>33</v>
      </c>
      <c r="C8" s="23" t="s">
        <v>2</v>
      </c>
      <c r="D8" s="17" t="s">
        <v>72</v>
      </c>
      <c r="E8" s="10">
        <v>1</v>
      </c>
      <c r="F8" s="38"/>
      <c r="G8" s="10"/>
      <c r="H8" s="10"/>
      <c r="I8" s="10"/>
      <c r="J8" s="10"/>
      <c r="K8" s="43">
        <v>9719.081781666664</v>
      </c>
      <c r="L8" s="43">
        <v>11661.005059999998</v>
      </c>
      <c r="M8" s="43"/>
      <c r="N8" s="43"/>
      <c r="O8" s="43">
        <v>11772.855515000001</v>
      </c>
      <c r="P8" s="43">
        <v>14125.533539999999</v>
      </c>
      <c r="Q8" s="43">
        <v>2791.8337549696685</v>
      </c>
      <c r="R8" s="43">
        <v>8981.0217600303313</v>
      </c>
      <c r="S8" s="11"/>
      <c r="T8" s="46"/>
      <c r="U8" s="24"/>
    </row>
    <row r="9" spans="1:21" ht="38.25" x14ac:dyDescent="0.25">
      <c r="A9" s="9" t="s">
        <v>31</v>
      </c>
      <c r="B9" s="29" t="s">
        <v>34</v>
      </c>
      <c r="C9" s="23" t="s">
        <v>2</v>
      </c>
      <c r="D9" s="17" t="s">
        <v>72</v>
      </c>
      <c r="E9" s="10">
        <v>1</v>
      </c>
      <c r="F9" s="38"/>
      <c r="G9" s="10"/>
      <c r="H9" s="10"/>
      <c r="I9" s="10"/>
      <c r="J9" s="10"/>
      <c r="K9" s="43">
        <v>7641.3509133333337</v>
      </c>
      <c r="L9" s="43">
        <v>9167.6684600000008</v>
      </c>
      <c r="M9" s="43"/>
      <c r="N9" s="43"/>
      <c r="O9" s="43">
        <v>9692.0290216666672</v>
      </c>
      <c r="P9" s="43">
        <v>11628.482190000001</v>
      </c>
      <c r="Q9" s="43">
        <v>2298.3832378099692</v>
      </c>
      <c r="R9" s="43">
        <v>7393.6457838566967</v>
      </c>
      <c r="S9" s="11"/>
      <c r="T9" s="46"/>
      <c r="U9" s="46"/>
    </row>
    <row r="10" spans="1:21" ht="25.5" x14ac:dyDescent="0.25">
      <c r="A10" s="9" t="s">
        <v>31</v>
      </c>
      <c r="B10" s="29" t="s">
        <v>35</v>
      </c>
      <c r="C10" s="23" t="s">
        <v>2</v>
      </c>
      <c r="D10" s="17" t="s">
        <v>72</v>
      </c>
      <c r="E10" s="10">
        <v>1</v>
      </c>
      <c r="F10" s="38">
        <v>0.4</v>
      </c>
      <c r="G10" s="10"/>
      <c r="H10" s="10"/>
      <c r="I10" s="10"/>
      <c r="J10" s="10"/>
      <c r="K10" s="43">
        <v>83.038880000000006</v>
      </c>
      <c r="L10" s="43">
        <v>98.706592000000001</v>
      </c>
      <c r="M10" s="43"/>
      <c r="N10" s="43"/>
      <c r="O10" s="43">
        <v>2507.5486700000001</v>
      </c>
      <c r="P10" s="43">
        <v>3008.11834</v>
      </c>
      <c r="Q10" s="43">
        <v>594.6440954971066</v>
      </c>
      <c r="R10" s="43">
        <v>1912.9045745028932</v>
      </c>
      <c r="S10" s="11"/>
      <c r="T10" s="46"/>
      <c r="U10" s="46"/>
    </row>
    <row r="11" spans="1:21" ht="25.5" x14ac:dyDescent="0.25">
      <c r="A11" s="9" t="s">
        <v>31</v>
      </c>
      <c r="B11" s="29" t="s">
        <v>36</v>
      </c>
      <c r="C11" s="23" t="s">
        <v>2</v>
      </c>
      <c r="D11" s="17" t="s">
        <v>72</v>
      </c>
      <c r="E11" s="10">
        <v>1</v>
      </c>
      <c r="F11" s="38"/>
      <c r="G11" s="10"/>
      <c r="H11" s="10"/>
      <c r="I11" s="10"/>
      <c r="J11" s="10"/>
      <c r="K11" s="43">
        <v>9099.5677899999991</v>
      </c>
      <c r="L11" s="43">
        <v>10917.588269999998</v>
      </c>
      <c r="M11" s="43"/>
      <c r="N11" s="43"/>
      <c r="O11" s="43">
        <v>10897.211164999999</v>
      </c>
      <c r="P11" s="43">
        <v>13074.760319999999</v>
      </c>
      <c r="Q11" s="43">
        <v>2584.1820556377857</v>
      </c>
      <c r="R11" s="43">
        <v>8313.0291093622127</v>
      </c>
      <c r="S11" s="11"/>
      <c r="T11" s="46"/>
      <c r="U11" s="46"/>
    </row>
    <row r="12" spans="1:21" ht="25.5" x14ac:dyDescent="0.25">
      <c r="A12" s="9" t="s">
        <v>31</v>
      </c>
      <c r="B12" s="29" t="s">
        <v>37</v>
      </c>
      <c r="C12" s="23" t="s">
        <v>2</v>
      </c>
      <c r="D12" s="17" t="s">
        <v>72</v>
      </c>
      <c r="E12" s="10">
        <v>1</v>
      </c>
      <c r="F12" s="38">
        <v>0.25</v>
      </c>
      <c r="G12" s="10"/>
      <c r="H12" s="10"/>
      <c r="I12" s="10"/>
      <c r="J12" s="10"/>
      <c r="K12" s="43">
        <v>83.038880000000006</v>
      </c>
      <c r="L12" s="43">
        <v>98.706592000000001</v>
      </c>
      <c r="M12" s="43"/>
      <c r="N12" s="43"/>
      <c r="O12" s="43">
        <v>1887.0807366666668</v>
      </c>
      <c r="P12" s="43">
        <v>2263.5568199999998</v>
      </c>
      <c r="Q12" s="43">
        <v>447.50533906293578</v>
      </c>
      <c r="R12" s="43">
        <v>1439.5753976037308</v>
      </c>
      <c r="S12" s="11"/>
      <c r="T12" s="46"/>
      <c r="U12" s="46"/>
    </row>
    <row r="13" spans="1:21" ht="25.5" x14ac:dyDescent="0.25">
      <c r="A13" s="9" t="s">
        <v>31</v>
      </c>
      <c r="B13" s="29" t="s">
        <v>38</v>
      </c>
      <c r="C13" s="23" t="s">
        <v>2</v>
      </c>
      <c r="D13" s="17" t="s">
        <v>73</v>
      </c>
      <c r="E13" s="39">
        <v>0.4</v>
      </c>
      <c r="F13" s="38"/>
      <c r="G13" s="10"/>
      <c r="H13" s="10"/>
      <c r="I13" s="10"/>
      <c r="J13" s="10"/>
      <c r="K13" s="43"/>
      <c r="L13" s="43"/>
      <c r="M13" s="43"/>
      <c r="N13" s="43"/>
      <c r="O13" s="43">
        <v>266.65275000000003</v>
      </c>
      <c r="P13" s="43">
        <v>319.98330000000004</v>
      </c>
      <c r="Q13" s="43">
        <v>63.234458909053238</v>
      </c>
      <c r="R13" s="43">
        <v>203.41829109094675</v>
      </c>
      <c r="S13" s="11"/>
      <c r="T13" s="46"/>
      <c r="U13" s="46"/>
    </row>
    <row r="14" spans="1:21" ht="25.5" x14ac:dyDescent="0.25">
      <c r="A14" s="9" t="s">
        <v>31</v>
      </c>
      <c r="B14" s="29" t="s">
        <v>39</v>
      </c>
      <c r="C14" s="23" t="s">
        <v>2</v>
      </c>
      <c r="D14" s="17" t="s">
        <v>73</v>
      </c>
      <c r="E14" s="39">
        <v>0.16</v>
      </c>
      <c r="F14" s="38"/>
      <c r="G14" s="10"/>
      <c r="H14" s="10"/>
      <c r="I14" s="10"/>
      <c r="J14" s="10"/>
      <c r="K14" s="43">
        <v>49.202911666666665</v>
      </c>
      <c r="L14" s="43">
        <v>58.48648</v>
      </c>
      <c r="M14" s="43"/>
      <c r="N14" s="43"/>
      <c r="O14" s="43">
        <v>311.45547000000005</v>
      </c>
      <c r="P14" s="43">
        <v>373.18955000000005</v>
      </c>
      <c r="Q14" s="43">
        <v>73.85904746797047</v>
      </c>
      <c r="R14" s="43">
        <v>237.59642253202952</v>
      </c>
      <c r="S14" s="11"/>
      <c r="T14" s="46"/>
      <c r="U14" s="46"/>
    </row>
    <row r="15" spans="1:21" ht="25.5" x14ac:dyDescent="0.25">
      <c r="A15" s="9" t="s">
        <v>31</v>
      </c>
      <c r="B15" s="29" t="s">
        <v>40</v>
      </c>
      <c r="C15" s="23" t="s">
        <v>2</v>
      </c>
      <c r="D15" s="17" t="s">
        <v>73</v>
      </c>
      <c r="E15" s="39">
        <v>1.37</v>
      </c>
      <c r="F15" s="38"/>
      <c r="G15" s="10"/>
      <c r="H15" s="10"/>
      <c r="I15" s="10"/>
      <c r="J15" s="10"/>
      <c r="K15" s="43">
        <v>11999.489589999999</v>
      </c>
      <c r="L15" s="43">
        <v>14264.251780000001</v>
      </c>
      <c r="M15" s="43">
        <f>N15/1.18</f>
        <v>171.45762711864407</v>
      </c>
      <c r="N15" s="43">
        <v>202.32</v>
      </c>
      <c r="O15" s="43">
        <v>8934.9450628813574</v>
      </c>
      <c r="P15" s="43">
        <v>10590.227500000001</v>
      </c>
      <c r="Q15" s="43">
        <v>2159.5068744278724</v>
      </c>
      <c r="R15" s="43">
        <v>6946.8958155721275</v>
      </c>
      <c r="S15" s="11"/>
      <c r="T15" s="46"/>
      <c r="U15" s="46"/>
    </row>
    <row r="16" spans="1:21" ht="38.25" x14ac:dyDescent="0.25">
      <c r="A16" s="9" t="s">
        <v>31</v>
      </c>
      <c r="B16" s="29" t="s">
        <v>41</v>
      </c>
      <c r="C16" s="23" t="s">
        <v>2</v>
      </c>
      <c r="D16" s="17" t="s">
        <v>73</v>
      </c>
      <c r="E16" s="39">
        <v>1</v>
      </c>
      <c r="F16" s="38"/>
      <c r="G16" s="10"/>
      <c r="H16" s="10"/>
      <c r="I16" s="10"/>
      <c r="J16" s="10"/>
      <c r="K16" s="43"/>
      <c r="L16" s="43"/>
      <c r="M16" s="43"/>
      <c r="N16" s="43"/>
      <c r="O16" s="43">
        <v>1336.9943083333333</v>
      </c>
      <c r="P16" s="43">
        <v>1604.3931700000001</v>
      </c>
      <c r="Q16" s="43">
        <v>317.05696510514969</v>
      </c>
      <c r="R16" s="43">
        <v>1019.9373432281834</v>
      </c>
      <c r="S16" s="11"/>
      <c r="T16" s="46"/>
      <c r="U16" s="46"/>
    </row>
    <row r="17" spans="1:23" ht="25.5" x14ac:dyDescent="0.25">
      <c r="A17" s="9" t="s">
        <v>31</v>
      </c>
      <c r="B17" s="29" t="s">
        <v>42</v>
      </c>
      <c r="C17" s="23" t="s">
        <v>2</v>
      </c>
      <c r="D17" s="17" t="s">
        <v>73</v>
      </c>
      <c r="E17" s="39">
        <v>0.22</v>
      </c>
      <c r="F17" s="38"/>
      <c r="G17" s="10"/>
      <c r="H17" s="10"/>
      <c r="I17" s="10"/>
      <c r="J17" s="10"/>
      <c r="K17" s="43">
        <v>61.151828333333327</v>
      </c>
      <c r="L17" s="43">
        <v>72.689909999999998</v>
      </c>
      <c r="M17" s="43"/>
      <c r="N17" s="43"/>
      <c r="O17" s="43">
        <v>999.34374500000001</v>
      </c>
      <c r="P17" s="43">
        <v>1198.5202100000001</v>
      </c>
      <c r="Q17" s="43">
        <v>236.98597137746327</v>
      </c>
      <c r="R17" s="43">
        <v>762.35777362253657</v>
      </c>
      <c r="S17" s="11"/>
      <c r="T17" s="46"/>
      <c r="U17" s="46"/>
    </row>
    <row r="18" spans="1:23" x14ac:dyDescent="0.25">
      <c r="A18" s="9" t="s">
        <v>31</v>
      </c>
      <c r="B18" s="29" t="s">
        <v>43</v>
      </c>
      <c r="C18" s="23" t="s">
        <v>2</v>
      </c>
      <c r="D18" s="17"/>
      <c r="E18" s="10">
        <v>1</v>
      </c>
      <c r="F18" s="38"/>
      <c r="G18" s="10"/>
      <c r="H18" s="10"/>
      <c r="I18" s="10"/>
      <c r="J18" s="10"/>
      <c r="K18" s="43"/>
      <c r="L18" s="43"/>
      <c r="M18" s="43"/>
      <c r="N18" s="43"/>
      <c r="O18" s="43"/>
      <c r="P18" s="43"/>
      <c r="Q18" s="43" t="s">
        <v>75</v>
      </c>
      <c r="R18" s="43">
        <v>0</v>
      </c>
      <c r="S18" s="11"/>
      <c r="T18" s="46"/>
      <c r="U18" s="46"/>
    </row>
    <row r="19" spans="1:23" s="41" customFormat="1" ht="51" x14ac:dyDescent="0.25">
      <c r="A19" s="42" t="s">
        <v>31</v>
      </c>
      <c r="B19" s="37" t="s">
        <v>79</v>
      </c>
      <c r="C19" s="45" t="s">
        <v>2</v>
      </c>
      <c r="D19" s="44"/>
      <c r="E19" s="43"/>
      <c r="F19" s="38"/>
      <c r="G19" s="43"/>
      <c r="H19" s="43"/>
      <c r="I19" s="43"/>
      <c r="J19" s="43"/>
      <c r="K19" s="43">
        <v>1410.8938800000001</v>
      </c>
      <c r="L19" s="43">
        <v>1677.1002739999999</v>
      </c>
      <c r="M19" s="43"/>
      <c r="N19" s="43"/>
      <c r="O19" s="43">
        <v>3043.8939100000002</v>
      </c>
      <c r="P19" s="43">
        <v>3636.7003100000002</v>
      </c>
      <c r="Q19" s="43">
        <v>721.83386211247546</v>
      </c>
      <c r="R19" s="43">
        <v>2322.0600478875244</v>
      </c>
      <c r="S19" s="47"/>
      <c r="T19" s="46"/>
      <c r="U19" s="46"/>
    </row>
    <row r="20" spans="1:23" ht="25.5" x14ac:dyDescent="0.25">
      <c r="A20" s="9" t="s">
        <v>31</v>
      </c>
      <c r="B20" s="30" t="s">
        <v>44</v>
      </c>
      <c r="C20" s="23" t="s">
        <v>15</v>
      </c>
      <c r="D20" s="17" t="s">
        <v>73</v>
      </c>
      <c r="E20" s="39">
        <v>1.3</v>
      </c>
      <c r="F20" s="38"/>
      <c r="G20" s="10"/>
      <c r="H20" s="10"/>
      <c r="I20" s="10"/>
      <c r="J20" s="10"/>
      <c r="K20" s="43"/>
      <c r="L20" s="43"/>
      <c r="M20" s="43"/>
      <c r="N20" s="43"/>
      <c r="O20" s="43">
        <v>3029.1088833333333</v>
      </c>
      <c r="P20" s="43">
        <v>3634.93066</v>
      </c>
      <c r="Q20" s="43">
        <v>718.32771728095724</v>
      </c>
      <c r="R20" s="43">
        <v>2310.7811660523757</v>
      </c>
      <c r="S20" s="11"/>
      <c r="T20" s="46"/>
      <c r="U20" s="46"/>
    </row>
    <row r="21" spans="1:23" ht="25.5" x14ac:dyDescent="0.25">
      <c r="A21" s="9" t="s">
        <v>31</v>
      </c>
      <c r="B21" s="31" t="s">
        <v>45</v>
      </c>
      <c r="C21" s="23" t="s">
        <v>16</v>
      </c>
      <c r="D21" s="17" t="s">
        <v>73</v>
      </c>
      <c r="E21" s="39">
        <v>0.5</v>
      </c>
      <c r="F21" s="38"/>
      <c r="G21" s="10"/>
      <c r="H21" s="10"/>
      <c r="I21" s="10"/>
      <c r="J21" s="10"/>
      <c r="K21" s="43">
        <v>105.39974666666667</v>
      </c>
      <c r="L21" s="43">
        <v>125.28649</v>
      </c>
      <c r="M21" s="43"/>
      <c r="N21" s="43"/>
      <c r="O21" s="43">
        <v>1502.3024800000001</v>
      </c>
      <c r="P21" s="43">
        <v>1801.5697700000001</v>
      </c>
      <c r="Q21" s="43">
        <v>356.2584088876967</v>
      </c>
      <c r="R21" s="43">
        <v>1146.0440711123031</v>
      </c>
      <c r="S21" s="11"/>
      <c r="T21" s="46"/>
      <c r="U21" s="46"/>
    </row>
    <row r="22" spans="1:23" ht="25.5" x14ac:dyDescent="0.25">
      <c r="A22" s="9" t="s">
        <v>31</v>
      </c>
      <c r="B22" s="31" t="s">
        <v>46</v>
      </c>
      <c r="C22" s="23" t="s">
        <v>16</v>
      </c>
      <c r="D22" s="17" t="s">
        <v>73</v>
      </c>
      <c r="E22" s="39">
        <v>0.5</v>
      </c>
      <c r="F22" s="38"/>
      <c r="G22" s="10"/>
      <c r="H22" s="10"/>
      <c r="I22" s="10"/>
      <c r="J22" s="10"/>
      <c r="K22" s="43">
        <v>686.09302000000002</v>
      </c>
      <c r="L22" s="43">
        <v>818.65481</v>
      </c>
      <c r="M22" s="43"/>
      <c r="N22" s="43"/>
      <c r="O22" s="43">
        <v>411.35207833333334</v>
      </c>
      <c r="P22" s="43">
        <v>488.96567999999996</v>
      </c>
      <c r="Q22" s="43">
        <v>97.548688676650855</v>
      </c>
      <c r="R22" s="43">
        <v>313.80338965668244</v>
      </c>
      <c r="S22" s="11"/>
      <c r="T22" s="46"/>
      <c r="U22" s="46"/>
    </row>
    <row r="23" spans="1:23" ht="25.5" x14ac:dyDescent="0.25">
      <c r="A23" s="9" t="s">
        <v>31</v>
      </c>
      <c r="B23" s="31" t="s">
        <v>47</v>
      </c>
      <c r="C23" s="23" t="s">
        <v>16</v>
      </c>
      <c r="D23" s="17" t="s">
        <v>73</v>
      </c>
      <c r="E23" s="39">
        <v>1.5</v>
      </c>
      <c r="F23" s="38"/>
      <c r="G23" s="10"/>
      <c r="H23" s="10"/>
      <c r="I23" s="10"/>
      <c r="J23" s="10"/>
      <c r="K23" s="43">
        <v>3078.6842033333328</v>
      </c>
      <c r="L23" s="43">
        <v>3690.09978</v>
      </c>
      <c r="M23" s="43"/>
      <c r="N23" s="43"/>
      <c r="O23" s="43">
        <v>1560.0324783333335</v>
      </c>
      <c r="P23" s="43">
        <v>1867.7177100000001</v>
      </c>
      <c r="Q23" s="43">
        <v>369.94859287203172</v>
      </c>
      <c r="R23" s="43">
        <v>1190.0838854613016</v>
      </c>
      <c r="S23" s="11"/>
      <c r="T23" s="46"/>
      <c r="U23" s="46"/>
    </row>
    <row r="24" spans="1:23" ht="38.25" x14ac:dyDescent="0.25">
      <c r="A24" s="9" t="s">
        <v>31</v>
      </c>
      <c r="B24" s="31" t="s">
        <v>48</v>
      </c>
      <c r="C24" s="23" t="s">
        <v>16</v>
      </c>
      <c r="D24" s="17" t="s">
        <v>73</v>
      </c>
      <c r="E24" s="39">
        <v>0.8</v>
      </c>
      <c r="F24" s="38"/>
      <c r="G24" s="10"/>
      <c r="H24" s="10"/>
      <c r="I24" s="10"/>
      <c r="J24" s="10"/>
      <c r="K24" s="43">
        <v>2601.20001</v>
      </c>
      <c r="L24" s="43">
        <v>3091.9924660000001</v>
      </c>
      <c r="M24" s="43"/>
      <c r="N24" s="43"/>
      <c r="O24" s="43">
        <v>1893.8930300000002</v>
      </c>
      <c r="P24" s="43">
        <v>2243.2240900000002</v>
      </c>
      <c r="Q24" s="43">
        <v>449.12081718143662</v>
      </c>
      <c r="R24" s="43">
        <v>1444.7722128185633</v>
      </c>
      <c r="S24" s="11"/>
      <c r="T24" s="46"/>
      <c r="U24" s="46"/>
    </row>
    <row r="25" spans="1:23" ht="25.5" x14ac:dyDescent="0.25">
      <c r="A25" s="9" t="s">
        <v>31</v>
      </c>
      <c r="B25" s="31" t="s">
        <v>49</v>
      </c>
      <c r="C25" s="23" t="s">
        <v>16</v>
      </c>
      <c r="D25" s="17" t="s">
        <v>73</v>
      </c>
      <c r="E25" s="39">
        <v>1</v>
      </c>
      <c r="F25" s="38"/>
      <c r="G25" s="10"/>
      <c r="H25" s="10"/>
      <c r="I25" s="10"/>
      <c r="J25" s="10"/>
      <c r="K25" s="43">
        <v>157.14649666666668</v>
      </c>
      <c r="L25" s="43">
        <v>186.79678000000001</v>
      </c>
      <c r="M25" s="43"/>
      <c r="N25" s="43"/>
      <c r="O25" s="43">
        <v>2138.4600966666662</v>
      </c>
      <c r="P25" s="43">
        <v>2564.3730999999998</v>
      </c>
      <c r="Q25" s="43">
        <v>507.11784187981675</v>
      </c>
      <c r="R25" s="43">
        <v>1631.3422547868493</v>
      </c>
      <c r="S25" s="11"/>
      <c r="T25" s="46"/>
      <c r="U25" s="46"/>
    </row>
    <row r="26" spans="1:23" ht="30" x14ac:dyDescent="0.25">
      <c r="A26" s="9" t="s">
        <v>31</v>
      </c>
      <c r="B26" s="32" t="s">
        <v>50</v>
      </c>
      <c r="C26" s="23" t="s">
        <v>13</v>
      </c>
      <c r="D26" s="17" t="s">
        <v>72</v>
      </c>
      <c r="E26" s="10">
        <v>1</v>
      </c>
      <c r="F26" s="38"/>
      <c r="G26" s="10"/>
      <c r="H26" s="10"/>
      <c r="I26" s="10"/>
      <c r="J26" s="10"/>
      <c r="K26" s="43">
        <v>75.229413333333341</v>
      </c>
      <c r="L26" s="43">
        <v>89.423640000000006</v>
      </c>
      <c r="M26" s="43"/>
      <c r="N26" s="43"/>
      <c r="O26" s="43">
        <v>16770.635829999996</v>
      </c>
      <c r="P26" s="43">
        <v>20123.911339999995</v>
      </c>
      <c r="Q26" s="43">
        <v>3977.0153590046625</v>
      </c>
      <c r="R26" s="43">
        <v>12793.620470995331</v>
      </c>
      <c r="S26" s="11"/>
      <c r="T26" s="46"/>
      <c r="U26" s="46"/>
    </row>
    <row r="27" spans="1:23" ht="30" x14ac:dyDescent="0.25">
      <c r="A27" s="9" t="s">
        <v>31</v>
      </c>
      <c r="B27" s="37" t="s">
        <v>51</v>
      </c>
      <c r="C27" s="23" t="s">
        <v>13</v>
      </c>
      <c r="D27" s="17"/>
      <c r="E27" s="10"/>
      <c r="F27" s="38"/>
      <c r="G27" s="10"/>
      <c r="H27" s="10"/>
      <c r="I27" s="10"/>
      <c r="J27" s="10"/>
      <c r="K27" s="43">
        <v>399.84629999999999</v>
      </c>
      <c r="L27" s="43">
        <v>470.29068960000001</v>
      </c>
      <c r="M27" s="43"/>
      <c r="N27" s="43"/>
      <c r="O27" s="43">
        <v>399.84629999999999</v>
      </c>
      <c r="P27" s="43">
        <v>470.29068960000001</v>
      </c>
      <c r="Q27" s="43">
        <v>94.820190030993373</v>
      </c>
      <c r="R27" s="43">
        <v>305.02610996900654</v>
      </c>
      <c r="S27" s="11"/>
      <c r="T27" s="46"/>
      <c r="U27" s="46"/>
    </row>
    <row r="28" spans="1:23" ht="30" x14ac:dyDescent="0.25">
      <c r="A28" s="9" t="s">
        <v>31</v>
      </c>
      <c r="B28" s="37" t="s">
        <v>52</v>
      </c>
      <c r="C28" s="23" t="s">
        <v>13</v>
      </c>
      <c r="D28" s="17"/>
      <c r="E28" s="10"/>
      <c r="F28" s="38"/>
      <c r="G28" s="10"/>
      <c r="H28" s="10"/>
      <c r="I28" s="10"/>
      <c r="J28" s="10"/>
      <c r="K28" s="43">
        <v>996.45676000000003</v>
      </c>
      <c r="L28" s="43">
        <v>1172.0181976000001</v>
      </c>
      <c r="M28" s="43"/>
      <c r="N28" s="43"/>
      <c r="O28" s="43">
        <v>996.45676000000003</v>
      </c>
      <c r="P28" s="43">
        <v>1172.0181976000001</v>
      </c>
      <c r="Q28" s="43">
        <v>236.30134714481031</v>
      </c>
      <c r="R28" s="43">
        <v>760.15541285518952</v>
      </c>
      <c r="S28" s="11"/>
      <c r="T28" s="46"/>
      <c r="U28" s="46"/>
    </row>
    <row r="29" spans="1:23" ht="38.25" x14ac:dyDescent="0.25">
      <c r="A29" s="42" t="s">
        <v>31</v>
      </c>
      <c r="B29" s="37" t="s">
        <v>77</v>
      </c>
      <c r="C29" s="45" t="s">
        <v>13</v>
      </c>
      <c r="D29" s="44" t="s">
        <v>73</v>
      </c>
      <c r="E29" s="43">
        <v>7.9160000000000004</v>
      </c>
      <c r="F29" s="38"/>
      <c r="G29" s="43"/>
      <c r="H29" s="43">
        <v>3363.8466899999999</v>
      </c>
      <c r="I29" s="43">
        <f>H29</f>
        <v>3363.8466899999999</v>
      </c>
      <c r="J29" s="43">
        <f>(I29*1.18)</f>
        <v>3969.3390941999996</v>
      </c>
      <c r="K29" s="43">
        <f>-(K27+K28)</f>
        <v>-1396.30306</v>
      </c>
      <c r="L29" s="43">
        <f>-(L27+L28)</f>
        <v>-1642.3088872000001</v>
      </c>
      <c r="M29" s="43">
        <v>1164.8053516949112</v>
      </c>
      <c r="N29" s="43">
        <f>M29*1.18</f>
        <v>1374.4703149999953</v>
      </c>
      <c r="O29" s="43">
        <v>2199.0413383050882</v>
      </c>
      <c r="P29" s="43">
        <v>2600.1975027999997</v>
      </c>
      <c r="Q29" s="43">
        <v>797.70797524180682</v>
      </c>
      <c r="R29" s="43">
        <v>2566.1387147581927</v>
      </c>
      <c r="S29" s="11"/>
      <c r="T29" s="46"/>
      <c r="U29" s="46"/>
      <c r="W29" s="46"/>
    </row>
    <row r="30" spans="1:23" ht="25.5" x14ac:dyDescent="0.25">
      <c r="A30" s="9" t="s">
        <v>31</v>
      </c>
      <c r="B30" s="33" t="s">
        <v>53</v>
      </c>
      <c r="C30" s="23" t="s">
        <v>17</v>
      </c>
      <c r="D30" s="17" t="s">
        <v>73</v>
      </c>
      <c r="E30" s="39">
        <v>0.25</v>
      </c>
      <c r="F30" s="38"/>
      <c r="G30" s="10"/>
      <c r="H30" s="10"/>
      <c r="I30" s="10"/>
      <c r="J30" s="10"/>
      <c r="K30" s="43">
        <v>690.98366833333341</v>
      </c>
      <c r="L30" s="43">
        <v>821.35794400000009</v>
      </c>
      <c r="M30" s="43"/>
      <c r="N30" s="43"/>
      <c r="O30" s="43">
        <v>589.5485900000001</v>
      </c>
      <c r="P30" s="43">
        <v>699.63585000000012</v>
      </c>
      <c r="Q30" s="43">
        <v>139.80649398607468</v>
      </c>
      <c r="R30" s="43">
        <v>449.74209601392533</v>
      </c>
      <c r="S30" s="11"/>
      <c r="T30" s="46"/>
      <c r="U30" s="46"/>
    </row>
    <row r="31" spans="1:23" ht="25.5" x14ac:dyDescent="0.25">
      <c r="A31" s="9" t="s">
        <v>31</v>
      </c>
      <c r="B31" s="33" t="s">
        <v>54</v>
      </c>
      <c r="C31" s="23" t="s">
        <v>17</v>
      </c>
      <c r="D31" s="17" t="s">
        <v>73</v>
      </c>
      <c r="E31" s="39">
        <v>1</v>
      </c>
      <c r="F31" s="38"/>
      <c r="G31" s="10"/>
      <c r="H31" s="10"/>
      <c r="I31" s="10"/>
      <c r="J31" s="10"/>
      <c r="K31" s="43">
        <v>1460.2756300000001</v>
      </c>
      <c r="L31" s="43">
        <v>1735.7993340000003</v>
      </c>
      <c r="M31" s="43"/>
      <c r="N31" s="43"/>
      <c r="O31" s="43">
        <v>1255.4187100000001</v>
      </c>
      <c r="P31" s="43">
        <v>1489.9710300000002</v>
      </c>
      <c r="Q31" s="43">
        <v>297.71199746168611</v>
      </c>
      <c r="R31" s="43">
        <v>957.70671253831381</v>
      </c>
      <c r="S31" s="11"/>
      <c r="T31" s="46"/>
      <c r="U31" s="46"/>
    </row>
    <row r="32" spans="1:23" ht="38.25" x14ac:dyDescent="0.25">
      <c r="A32" s="9" t="s">
        <v>31</v>
      </c>
      <c r="B32" s="33" t="s">
        <v>55</v>
      </c>
      <c r="C32" s="23" t="s">
        <v>17</v>
      </c>
      <c r="D32" s="17" t="s">
        <v>73</v>
      </c>
      <c r="E32" s="39">
        <v>2.5</v>
      </c>
      <c r="F32" s="38"/>
      <c r="G32" s="10"/>
      <c r="H32" s="10"/>
      <c r="I32" s="10"/>
      <c r="J32" s="10"/>
      <c r="K32" s="43">
        <v>4230.0146316666669</v>
      </c>
      <c r="L32" s="43">
        <v>5028.1305999999995</v>
      </c>
      <c r="M32" s="43"/>
      <c r="N32" s="43"/>
      <c r="O32" s="43">
        <v>3085.4265899999996</v>
      </c>
      <c r="P32" s="43">
        <v>3654.6249499999999</v>
      </c>
      <c r="Q32" s="43">
        <v>731.68298816440188</v>
      </c>
      <c r="R32" s="43">
        <v>2353.7436018355975</v>
      </c>
      <c r="S32" s="11"/>
      <c r="T32" s="46"/>
      <c r="U32" s="46"/>
      <c r="W32" s="46"/>
    </row>
    <row r="33" spans="1:22" ht="25.5" x14ac:dyDescent="0.25">
      <c r="A33" s="9" t="s">
        <v>31</v>
      </c>
      <c r="B33" s="33" t="s">
        <v>56</v>
      </c>
      <c r="C33" s="23" t="s">
        <v>17</v>
      </c>
      <c r="D33" s="17" t="s">
        <v>73</v>
      </c>
      <c r="E33" s="39">
        <v>0.1</v>
      </c>
      <c r="F33" s="38"/>
      <c r="G33" s="10"/>
      <c r="H33" s="10"/>
      <c r="I33" s="10"/>
      <c r="J33" s="10"/>
      <c r="K33" s="43">
        <v>567.09776166666666</v>
      </c>
      <c r="L33" s="43">
        <v>674.09734000000003</v>
      </c>
      <c r="M33" s="43"/>
      <c r="N33" s="43"/>
      <c r="O33" s="43">
        <v>512.49152833333335</v>
      </c>
      <c r="P33" s="43">
        <v>608.56986000000006</v>
      </c>
      <c r="Q33" s="43">
        <v>121.53305934265465</v>
      </c>
      <c r="R33" s="43">
        <v>390.95846899067863</v>
      </c>
      <c r="S33" s="11"/>
      <c r="T33" s="46"/>
      <c r="U33" s="46"/>
    </row>
    <row r="34" spans="1:22" ht="25.5" x14ac:dyDescent="0.25">
      <c r="A34" s="9" t="s">
        <v>31</v>
      </c>
      <c r="B34" s="34" t="s">
        <v>57</v>
      </c>
      <c r="C34" s="23" t="s">
        <v>14</v>
      </c>
      <c r="D34" s="17" t="s">
        <v>72</v>
      </c>
      <c r="E34" s="10">
        <v>1</v>
      </c>
      <c r="F34" s="38"/>
      <c r="G34" s="10"/>
      <c r="H34" s="10"/>
      <c r="I34" s="10"/>
      <c r="J34" s="10"/>
      <c r="K34" s="43">
        <v>11.66</v>
      </c>
      <c r="L34" s="43">
        <v>11.66</v>
      </c>
      <c r="M34" s="43"/>
      <c r="N34" s="43"/>
      <c r="O34" s="43">
        <v>0.65998999999999997</v>
      </c>
      <c r="P34" s="43">
        <v>0.65998999999999997</v>
      </c>
      <c r="Q34" s="43">
        <v>0.15651108242981196</v>
      </c>
      <c r="R34" s="43">
        <v>0.50347891757018792</v>
      </c>
      <c r="S34" s="11"/>
      <c r="T34" s="46"/>
      <c r="U34" s="46"/>
    </row>
    <row r="35" spans="1:22" ht="25.5" x14ac:dyDescent="0.25">
      <c r="A35" s="9" t="s">
        <v>31</v>
      </c>
      <c r="B35" s="34" t="s">
        <v>58</v>
      </c>
      <c r="C35" s="23" t="s">
        <v>14</v>
      </c>
      <c r="D35" s="17" t="s">
        <v>73</v>
      </c>
      <c r="E35" s="39">
        <v>3.5339999999999998</v>
      </c>
      <c r="F35" s="38"/>
      <c r="G35" s="10"/>
      <c r="H35" s="43">
        <v>11165.24243</v>
      </c>
      <c r="I35" s="43">
        <v>51.126379999999997</v>
      </c>
      <c r="J35" s="43">
        <v>51.126379999999997</v>
      </c>
      <c r="K35" s="43">
        <v>11114.116049999999</v>
      </c>
      <c r="L35" s="43">
        <v>13211.119077999998</v>
      </c>
      <c r="M35" s="43">
        <v>1271.1263799999999</v>
      </c>
      <c r="N35" s="43">
        <v>1521.1263799999999</v>
      </c>
      <c r="O35" s="43">
        <v>9894.1160433333334</v>
      </c>
      <c r="P35" s="43">
        <v>11741.119069999999</v>
      </c>
      <c r="Q35" s="43">
        <v>2346.3074150978823</v>
      </c>
      <c r="R35" s="43">
        <v>7547.8125849021171</v>
      </c>
      <c r="S35" s="11"/>
      <c r="T35" s="46"/>
      <c r="U35" s="46"/>
    </row>
    <row r="36" spans="1:22" ht="25.5" x14ac:dyDescent="0.25">
      <c r="A36" s="9" t="s">
        <v>31</v>
      </c>
      <c r="B36" s="35" t="s">
        <v>59</v>
      </c>
      <c r="C36" s="23" t="s">
        <v>18</v>
      </c>
      <c r="D36" s="17" t="s">
        <v>72</v>
      </c>
      <c r="E36" s="10">
        <v>1</v>
      </c>
      <c r="F36" s="38">
        <v>0.4</v>
      </c>
      <c r="G36" s="10"/>
      <c r="H36" s="43"/>
      <c r="I36" s="43"/>
      <c r="J36" s="43"/>
      <c r="K36" s="43">
        <v>1718.73424</v>
      </c>
      <c r="L36" s="43">
        <v>2061.9773359999999</v>
      </c>
      <c r="M36" s="43"/>
      <c r="N36" s="43"/>
      <c r="O36" s="43">
        <v>1956.5242933333334</v>
      </c>
      <c r="P36" s="43">
        <v>2347.3253999999997</v>
      </c>
      <c r="Q36" s="43">
        <v>463.97329497389802</v>
      </c>
      <c r="R36" s="43">
        <v>1492.5509983594352</v>
      </c>
      <c r="S36" s="47"/>
      <c r="T36" s="46"/>
      <c r="U36" s="46"/>
    </row>
    <row r="37" spans="1:22" ht="25.5" x14ac:dyDescent="0.25">
      <c r="A37" s="9" t="s">
        <v>31</v>
      </c>
      <c r="B37" s="35" t="s">
        <v>60</v>
      </c>
      <c r="C37" s="23" t="s">
        <v>18</v>
      </c>
      <c r="D37" s="17" t="s">
        <v>73</v>
      </c>
      <c r="E37" s="39">
        <v>1.6</v>
      </c>
      <c r="F37" s="38"/>
      <c r="G37" s="10"/>
      <c r="H37" s="43"/>
      <c r="I37" s="43"/>
      <c r="J37" s="43"/>
      <c r="K37" s="43">
        <v>253.55452333333335</v>
      </c>
      <c r="L37" s="43">
        <v>301.39500000000004</v>
      </c>
      <c r="M37" s="43"/>
      <c r="N37" s="43"/>
      <c r="O37" s="43">
        <v>4181.3527233333334</v>
      </c>
      <c r="P37" s="43">
        <v>5014.7528400000001</v>
      </c>
      <c r="Q37" s="43">
        <v>991.57266132781115</v>
      </c>
      <c r="R37" s="43">
        <v>3189.7800620055218</v>
      </c>
      <c r="S37" s="47"/>
      <c r="T37" s="46"/>
      <c r="U37" s="46"/>
    </row>
    <row r="38" spans="1:22" x14ac:dyDescent="0.25">
      <c r="A38" s="9" t="s">
        <v>31</v>
      </c>
      <c r="B38" s="37" t="s">
        <v>61</v>
      </c>
      <c r="C38" s="23" t="s">
        <v>18</v>
      </c>
      <c r="D38" s="17"/>
      <c r="E38" s="10"/>
      <c r="F38" s="38"/>
      <c r="G38" s="10"/>
      <c r="H38" s="43"/>
      <c r="I38" s="43">
        <v>11.16</v>
      </c>
      <c r="J38" s="43">
        <v>11.16</v>
      </c>
      <c r="K38" s="43"/>
      <c r="L38" s="43"/>
      <c r="M38" s="43">
        <v>0.16275999999999999</v>
      </c>
      <c r="N38" s="43">
        <v>0.16275999999999999</v>
      </c>
      <c r="O38" s="43">
        <v>11</v>
      </c>
      <c r="P38" s="43">
        <v>11</v>
      </c>
      <c r="Q38" s="43">
        <v>2.6085575640963219</v>
      </c>
      <c r="R38" s="43">
        <v>8.3914424359036772</v>
      </c>
      <c r="S38" s="47"/>
      <c r="T38" s="46"/>
      <c r="U38" s="46"/>
    </row>
    <row r="39" spans="1:22" ht="25.5" x14ac:dyDescent="0.25">
      <c r="A39" s="9" t="s">
        <v>31</v>
      </c>
      <c r="B39" s="37" t="s">
        <v>62</v>
      </c>
      <c r="C39" s="23" t="s">
        <v>19</v>
      </c>
      <c r="D39" s="17"/>
      <c r="E39" s="10"/>
      <c r="F39" s="38"/>
      <c r="G39" s="10"/>
      <c r="H39" s="43"/>
      <c r="I39" s="43"/>
      <c r="J39" s="43"/>
      <c r="K39" s="43">
        <v>139.69344999999998</v>
      </c>
      <c r="L39" s="43">
        <v>139.69344999999998</v>
      </c>
      <c r="M39" s="43"/>
      <c r="N39" s="43"/>
      <c r="O39" s="43">
        <v>139.69344999999998</v>
      </c>
      <c r="P39" s="43">
        <v>139.69344999999998</v>
      </c>
      <c r="Q39" s="43">
        <v>33.127127786564664</v>
      </c>
      <c r="R39" s="43">
        <v>106.5663222134353</v>
      </c>
      <c r="S39" s="11"/>
      <c r="T39" s="46"/>
      <c r="U39" s="46"/>
    </row>
    <row r="40" spans="1:22" s="41" customFormat="1" ht="25.5" x14ac:dyDescent="0.25">
      <c r="A40" s="42" t="s">
        <v>31</v>
      </c>
      <c r="B40" s="37" t="s">
        <v>78</v>
      </c>
      <c r="C40" s="45" t="s">
        <v>19</v>
      </c>
      <c r="D40" s="44"/>
      <c r="E40" s="43"/>
      <c r="F40" s="38"/>
      <c r="G40" s="43"/>
      <c r="H40" s="43"/>
      <c r="I40" s="43">
        <v>20.027899999999999</v>
      </c>
      <c r="J40" s="43">
        <v>20.027899999999999</v>
      </c>
      <c r="K40" s="43">
        <v>296.63059000000004</v>
      </c>
      <c r="L40" s="43">
        <v>296.63059000000004</v>
      </c>
      <c r="M40" s="43"/>
      <c r="N40" s="43"/>
      <c r="O40" s="43">
        <v>1399.9918233333337</v>
      </c>
      <c r="P40" s="43">
        <v>1616.6584900000003</v>
      </c>
      <c r="Q40" s="43">
        <v>331.99629640265175</v>
      </c>
      <c r="R40" s="43">
        <v>1067.9955269306818</v>
      </c>
      <c r="S40" s="47"/>
      <c r="T40" s="46"/>
      <c r="U40" s="46"/>
    </row>
    <row r="41" spans="1:22" ht="25.5" x14ac:dyDescent="0.25">
      <c r="A41" s="9" t="s">
        <v>31</v>
      </c>
      <c r="B41" s="36" t="s">
        <v>63</v>
      </c>
      <c r="C41" s="23" t="s">
        <v>20</v>
      </c>
      <c r="D41" s="17" t="s">
        <v>72</v>
      </c>
      <c r="E41" s="10">
        <v>2</v>
      </c>
      <c r="F41" s="38">
        <v>0.5</v>
      </c>
      <c r="G41" s="10"/>
      <c r="H41" s="10"/>
      <c r="I41" s="10"/>
      <c r="J41" s="10"/>
      <c r="K41" s="43">
        <v>1409.5797866666667</v>
      </c>
      <c r="L41" s="43">
        <v>1685.7261700000001</v>
      </c>
      <c r="M41" s="43"/>
      <c r="N41" s="43"/>
      <c r="O41" s="43">
        <v>1657.4098116666667</v>
      </c>
      <c r="P41" s="43">
        <v>1983.1222</v>
      </c>
      <c r="Q41" s="43">
        <v>393.04080918459488</v>
      </c>
      <c r="R41" s="43">
        <v>1264.3690024820714</v>
      </c>
      <c r="S41" s="11"/>
      <c r="T41" s="46"/>
      <c r="U41" s="46"/>
    </row>
    <row r="42" spans="1:22" ht="25.5" x14ac:dyDescent="0.25">
      <c r="A42" s="9" t="s">
        <v>31</v>
      </c>
      <c r="B42" s="36" t="s">
        <v>64</v>
      </c>
      <c r="C42" s="23" t="s">
        <v>20</v>
      </c>
      <c r="D42" s="17" t="s">
        <v>72</v>
      </c>
      <c r="E42" s="10">
        <v>1</v>
      </c>
      <c r="F42" s="38">
        <v>0.25</v>
      </c>
      <c r="G42" s="10"/>
      <c r="H42" s="10"/>
      <c r="I42" s="10"/>
      <c r="J42" s="10"/>
      <c r="K42" s="43">
        <v>1741.0187100000001</v>
      </c>
      <c r="L42" s="43">
        <v>2083.1751879999997</v>
      </c>
      <c r="M42" s="43"/>
      <c r="N42" s="43"/>
      <c r="O42" s="43">
        <v>2025.148611666667</v>
      </c>
      <c r="P42" s="43">
        <v>2424.1310699999999</v>
      </c>
      <c r="Q42" s="43">
        <v>480.24697539838627</v>
      </c>
      <c r="R42" s="43">
        <v>1544.9016362682803</v>
      </c>
      <c r="S42" s="11"/>
      <c r="T42" s="46"/>
      <c r="U42" s="46"/>
      <c r="V42" s="46"/>
    </row>
    <row r="43" spans="1:22" ht="25.5" x14ac:dyDescent="0.25">
      <c r="A43" s="9" t="s">
        <v>31</v>
      </c>
      <c r="B43" s="36" t="s">
        <v>65</v>
      </c>
      <c r="C43" s="23" t="s">
        <v>20</v>
      </c>
      <c r="D43" s="17" t="s">
        <v>73</v>
      </c>
      <c r="E43" s="39">
        <v>0.25</v>
      </c>
      <c r="F43" s="38"/>
      <c r="G43" s="10"/>
      <c r="H43" s="10"/>
      <c r="I43" s="10"/>
      <c r="J43" s="10"/>
      <c r="K43" s="43">
        <v>414.74905333333334</v>
      </c>
      <c r="L43" s="43">
        <v>492.498064</v>
      </c>
      <c r="M43" s="43"/>
      <c r="N43" s="43"/>
      <c r="O43" s="43">
        <v>778.74423333333345</v>
      </c>
      <c r="P43" s="43">
        <v>929.29228000000001</v>
      </c>
      <c r="Q43" s="43">
        <v>184.67265094164165</v>
      </c>
      <c r="R43" s="43">
        <v>594.07158239169166</v>
      </c>
      <c r="S43" s="11"/>
      <c r="T43" s="46"/>
      <c r="U43" s="46"/>
    </row>
    <row r="44" spans="1:22" ht="25.5" x14ac:dyDescent="0.25">
      <c r="A44" s="9" t="s">
        <v>31</v>
      </c>
      <c r="B44" s="36" t="s">
        <v>66</v>
      </c>
      <c r="C44" s="23" t="s">
        <v>20</v>
      </c>
      <c r="D44" s="17" t="s">
        <v>73</v>
      </c>
      <c r="E44" s="39">
        <v>0.4</v>
      </c>
      <c r="F44" s="38"/>
      <c r="G44" s="10"/>
      <c r="H44" s="10"/>
      <c r="I44" s="10"/>
      <c r="J44" s="10"/>
      <c r="K44" s="43">
        <v>132.57896</v>
      </c>
      <c r="L44" s="43">
        <v>157.59385999999998</v>
      </c>
      <c r="M44" s="43"/>
      <c r="N44" s="43"/>
      <c r="O44" s="43">
        <v>132.57896000000002</v>
      </c>
      <c r="P44" s="43">
        <v>157.59386000000001</v>
      </c>
      <c r="Q44" s="43">
        <v>31.439986268002162</v>
      </c>
      <c r="R44" s="43">
        <v>101.13897373199784</v>
      </c>
      <c r="S44" s="11"/>
      <c r="T44" s="46"/>
      <c r="U44" s="46"/>
    </row>
    <row r="45" spans="1:22" ht="25.5" x14ac:dyDescent="0.25">
      <c r="A45" s="9" t="s">
        <v>31</v>
      </c>
      <c r="B45" s="36" t="s">
        <v>67</v>
      </c>
      <c r="C45" s="23" t="s">
        <v>20</v>
      </c>
      <c r="D45" s="17" t="s">
        <v>72</v>
      </c>
      <c r="E45" s="10">
        <v>1</v>
      </c>
      <c r="F45" s="38">
        <v>0.25</v>
      </c>
      <c r="G45" s="10"/>
      <c r="H45" s="10"/>
      <c r="I45" s="10"/>
      <c r="J45" s="10"/>
      <c r="K45" s="43">
        <v>1431.1242300000001</v>
      </c>
      <c r="L45" s="43">
        <v>1713.4253560000002</v>
      </c>
      <c r="M45" s="43"/>
      <c r="N45" s="43"/>
      <c r="O45" s="43">
        <v>1665.2112666666669</v>
      </c>
      <c r="P45" s="43">
        <v>1994.3298</v>
      </c>
      <c r="Q45" s="43">
        <v>394.89085868015923</v>
      </c>
      <c r="R45" s="43">
        <v>1270.3204079865075</v>
      </c>
      <c r="S45" s="11"/>
      <c r="T45" s="46"/>
      <c r="U45" s="46"/>
    </row>
    <row r="46" spans="1:22" ht="25.5" x14ac:dyDescent="0.25">
      <c r="A46" s="9" t="s">
        <v>31</v>
      </c>
      <c r="B46" s="37" t="s">
        <v>68</v>
      </c>
      <c r="C46" s="23"/>
      <c r="D46" s="17" t="s">
        <v>72</v>
      </c>
      <c r="E46" s="10">
        <v>10</v>
      </c>
      <c r="F46" s="38"/>
      <c r="G46" s="10"/>
      <c r="H46" s="10"/>
      <c r="I46" s="10"/>
      <c r="J46" s="10"/>
      <c r="K46" s="43">
        <v>3958.3249999999998</v>
      </c>
      <c r="L46" s="43">
        <v>4749.99</v>
      </c>
      <c r="M46" s="43"/>
      <c r="N46" s="43"/>
      <c r="O46" s="43">
        <v>3958.3249999999998</v>
      </c>
      <c r="P46" s="43">
        <v>4749.99</v>
      </c>
      <c r="Q46" s="43">
        <v>938.68351090014301</v>
      </c>
      <c r="R46" s="43">
        <v>3019.6414890998562</v>
      </c>
      <c r="S46" s="11"/>
      <c r="T46" s="46"/>
      <c r="U46" s="46"/>
    </row>
    <row r="47" spans="1:22" ht="25.5" x14ac:dyDescent="0.25">
      <c r="A47" s="9" t="s">
        <v>31</v>
      </c>
      <c r="B47" s="37" t="s">
        <v>69</v>
      </c>
      <c r="C47" s="23"/>
      <c r="D47" s="17" t="s">
        <v>72</v>
      </c>
      <c r="E47" s="10">
        <v>1</v>
      </c>
      <c r="F47" s="38"/>
      <c r="G47" s="10"/>
      <c r="H47" s="10"/>
      <c r="I47" s="10"/>
      <c r="J47" s="10"/>
      <c r="K47" s="43">
        <v>1166.665</v>
      </c>
      <c r="L47" s="43">
        <v>1399.998</v>
      </c>
      <c r="M47" s="43"/>
      <c r="N47" s="43"/>
      <c r="O47" s="43">
        <v>1166.665</v>
      </c>
      <c r="P47" s="43">
        <v>1399.998</v>
      </c>
      <c r="Q47" s="43">
        <v>276.66480095603958</v>
      </c>
      <c r="R47" s="43">
        <v>890.00019904396027</v>
      </c>
      <c r="S47" s="11"/>
      <c r="T47" s="46"/>
      <c r="U47" s="46"/>
    </row>
    <row r="48" spans="1:22" x14ac:dyDescent="0.25">
      <c r="A48" s="9" t="s">
        <v>31</v>
      </c>
      <c r="B48" s="37" t="s">
        <v>70</v>
      </c>
      <c r="C48" s="23"/>
      <c r="D48" s="17" t="s">
        <v>72</v>
      </c>
      <c r="E48" s="10">
        <v>1</v>
      </c>
      <c r="F48" s="38"/>
      <c r="G48" s="10"/>
      <c r="H48" s="10"/>
      <c r="I48" s="10"/>
      <c r="J48" s="10"/>
      <c r="K48" s="43">
        <v>0</v>
      </c>
      <c r="L48" s="43">
        <v>0</v>
      </c>
      <c r="M48" s="43"/>
      <c r="N48" s="43"/>
      <c r="O48" s="43">
        <v>0</v>
      </c>
      <c r="P48" s="43">
        <v>0</v>
      </c>
      <c r="Q48" s="43">
        <v>0</v>
      </c>
      <c r="R48" s="43">
        <v>0</v>
      </c>
      <c r="S48" s="11"/>
      <c r="T48" s="46"/>
      <c r="U48" s="46"/>
    </row>
    <row r="49" spans="1:21" x14ac:dyDescent="0.25">
      <c r="A49" s="9" t="s">
        <v>31</v>
      </c>
      <c r="B49" s="37" t="s">
        <v>71</v>
      </c>
      <c r="C49" s="23"/>
      <c r="D49" s="17" t="s">
        <v>72</v>
      </c>
      <c r="E49" s="10">
        <v>1</v>
      </c>
      <c r="F49" s="38"/>
      <c r="G49" s="10"/>
      <c r="H49" s="10"/>
      <c r="I49" s="10"/>
      <c r="J49" s="10"/>
      <c r="K49" s="43">
        <v>1749.165</v>
      </c>
      <c r="L49" s="43">
        <v>2098.998</v>
      </c>
      <c r="M49" s="43"/>
      <c r="N49" s="43"/>
      <c r="O49" s="43">
        <v>1749.165</v>
      </c>
      <c r="P49" s="43">
        <v>2098.998</v>
      </c>
      <c r="Q49" s="43">
        <v>414.79978105477664</v>
      </c>
      <c r="R49" s="43">
        <v>1334.365218945223</v>
      </c>
      <c r="S49" s="11"/>
      <c r="T49" s="46"/>
      <c r="U49" s="46"/>
    </row>
    <row r="50" spans="1:21" ht="30" x14ac:dyDescent="0.25">
      <c r="A50" s="13" t="s">
        <v>32</v>
      </c>
      <c r="B50" s="14" t="s">
        <v>25</v>
      </c>
      <c r="C50" s="20"/>
      <c r="D50" s="15"/>
      <c r="E50" s="15"/>
      <c r="F50" s="15"/>
      <c r="G50" s="16">
        <f>SUM(G51:G52)</f>
        <v>0</v>
      </c>
      <c r="H50" s="16"/>
      <c r="I50" s="16">
        <f>I51+I52</f>
        <v>12563.30601</v>
      </c>
      <c r="J50" s="16">
        <f>J51+J52</f>
        <v>14617.164013000001</v>
      </c>
      <c r="K50" s="16">
        <f t="shared" ref="K50:S50" si="1">SUM(K51:K52)</f>
        <v>0</v>
      </c>
      <c r="L50" s="16">
        <f t="shared" si="1"/>
        <v>0</v>
      </c>
      <c r="M50" s="16">
        <f>M51+M52</f>
        <v>2187.0266891525425</v>
      </c>
      <c r="N50" s="16">
        <f>N51+N52</f>
        <v>2433.0419600000005</v>
      </c>
      <c r="O50" s="16">
        <f t="shared" si="1"/>
        <v>10389.024778305085</v>
      </c>
      <c r="P50" s="16">
        <f t="shared" si="1"/>
        <v>12268.210706</v>
      </c>
      <c r="Q50" s="16">
        <f t="shared" si="1"/>
        <v>2768.2535931512957</v>
      </c>
      <c r="R50" s="16">
        <f t="shared" si="1"/>
        <v>8905.1669760487039</v>
      </c>
      <c r="S50" s="16">
        <f t="shared" si="1"/>
        <v>0</v>
      </c>
      <c r="T50" s="46"/>
      <c r="U50" s="46"/>
    </row>
    <row r="51" spans="1:21" ht="25.5" x14ac:dyDescent="0.25">
      <c r="A51" s="9" t="s">
        <v>32</v>
      </c>
      <c r="B51" s="22" t="s">
        <v>22</v>
      </c>
      <c r="C51" s="23" t="s">
        <v>24</v>
      </c>
      <c r="D51" s="17" t="s">
        <v>72</v>
      </c>
      <c r="E51" s="10">
        <v>396</v>
      </c>
      <c r="F51" s="10"/>
      <c r="G51" s="10"/>
      <c r="H51" s="10"/>
      <c r="I51" s="43">
        <v>4342.6584200000007</v>
      </c>
      <c r="J51" s="43">
        <v>5088.8429999999998</v>
      </c>
      <c r="K51" s="43"/>
      <c r="L51" s="43"/>
      <c r="M51" s="43">
        <v>902.63</v>
      </c>
      <c r="N51" s="43">
        <v>1029.6030000000001</v>
      </c>
      <c r="O51" s="43">
        <v>3452.7738800000002</v>
      </c>
      <c r="P51" s="43">
        <f>O51*1.2</f>
        <v>4143.3286559999997</v>
      </c>
      <c r="Q51" s="43">
        <v>818.79631107165517</v>
      </c>
      <c r="R51" s="43">
        <v>2633.9775689283447</v>
      </c>
      <c r="S51" s="11"/>
      <c r="T51" s="46"/>
      <c r="U51" s="46"/>
    </row>
    <row r="52" spans="1:21" x14ac:dyDescent="0.25">
      <c r="A52" s="9" t="s">
        <v>32</v>
      </c>
      <c r="B52" s="22" t="s">
        <v>23</v>
      </c>
      <c r="C52" s="23" t="s">
        <v>24</v>
      </c>
      <c r="D52" s="17" t="s">
        <v>73</v>
      </c>
      <c r="E52" s="10">
        <v>4.2</v>
      </c>
      <c r="F52" s="10"/>
      <c r="G52" s="10"/>
      <c r="H52" s="10"/>
      <c r="I52" s="43">
        <v>8220.6475900000005</v>
      </c>
      <c r="J52" s="43">
        <v>9528.3210130000007</v>
      </c>
      <c r="K52" s="43"/>
      <c r="L52" s="43"/>
      <c r="M52" s="43">
        <v>1284.3966891525424</v>
      </c>
      <c r="N52" s="43">
        <v>1403.4389600000002</v>
      </c>
      <c r="O52" s="43">
        <v>6936.2508983050848</v>
      </c>
      <c r="P52" s="43">
        <v>8124.8820500000002</v>
      </c>
      <c r="Q52" s="43">
        <v>1949.4572820796407</v>
      </c>
      <c r="R52" s="43">
        <v>6271.1894071203587</v>
      </c>
      <c r="S52" s="11"/>
      <c r="T52" s="46"/>
      <c r="U52" s="46"/>
    </row>
    <row r="54" spans="1:21" x14ac:dyDescent="0.25">
      <c r="K54" s="26"/>
      <c r="L54" s="26"/>
      <c r="M54" s="26"/>
      <c r="N54" s="26"/>
      <c r="O54" s="26"/>
      <c r="P54" s="26"/>
    </row>
    <row r="56" spans="1:21" x14ac:dyDescent="0.25">
      <c r="L56" s="26"/>
      <c r="M56" s="26"/>
      <c r="N56" s="26"/>
      <c r="O56" s="26"/>
    </row>
  </sheetData>
  <autoFilter ref="A6:S52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2019-08-14T13:21:45Z</dcterms:modified>
</cp:coreProperties>
</file>