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5621"/>
</workbook>
</file>

<file path=xl/calcChain.xml><?xml version="1.0" encoding="utf-8"?>
<calcChain xmlns="http://schemas.openxmlformats.org/spreadsheetml/2006/main">
  <c r="E17" i="13" l="1"/>
  <c r="E9" i="13"/>
  <c r="E19" i="13"/>
  <c r="E16" i="13"/>
  <c r="E15" i="13"/>
  <c r="E13" i="13"/>
  <c r="E12" i="13"/>
  <c r="E11" i="13"/>
  <c r="E7" i="13"/>
  <c r="E5" i="13"/>
  <c r="E4" i="13"/>
  <c r="E18" i="13"/>
  <c r="E10" i="13"/>
  <c r="E8" i="13"/>
  <c r="E6" i="13"/>
  <c r="E14" i="13" l="1"/>
</calcChain>
</file>

<file path=xl/sharedStrings.xml><?xml version="1.0" encoding="utf-8"?>
<sst xmlns="http://schemas.openxmlformats.org/spreadsheetml/2006/main" count="56" uniqueCount="32">
  <si>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</si>
  <si>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</si>
  <si>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</si>
  <si>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</si>
  <si>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</si>
  <si>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</si>
  <si>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</si>
  <si>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</si>
  <si>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</si>
  <si>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</si>
  <si>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</si>
  <si>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Трансформаторные подстанции, распределительные пункты</t>
  </si>
  <si>
    <t>РЭС г. Ковров</t>
  </si>
  <si>
    <t>РЭС г.Гусь-Хрустальный</t>
  </si>
  <si>
    <t>РЭС г. Юрьев-Польский</t>
  </si>
  <si>
    <t>РЭС "Западный" ПО г. Петушки</t>
  </si>
  <si>
    <t>РЭС "Западный" ПО г. Киржач</t>
  </si>
  <si>
    <t>РЭС "Западный" ПО г. Кольчугино</t>
  </si>
  <si>
    <t>РЭС г. Владимир ПО г. Собинка</t>
  </si>
  <si>
    <t>РЭС г. Владимир ПО г. Судогода</t>
  </si>
  <si>
    <t>РЭС г. Владимир ПО г. Суздаль</t>
  </si>
  <si>
    <t>РЭС г.Владимир ПО Запад, Восток</t>
  </si>
  <si>
    <t>на январь 2022 г</t>
  </si>
  <si>
    <t>Всего
 по АО "ОРЭС-Владимирская область"</t>
  </si>
  <si>
    <t>РЭС г. Ковров ПО г. Камешково</t>
  </si>
  <si>
    <t>РЭС г. Ковров ПО г. Вязники</t>
  </si>
  <si>
    <t>РЭС г. Ковров ПО г. Гороховец</t>
  </si>
  <si>
    <t>РЭС г. Радужный</t>
  </si>
  <si>
    <t>на январь 2023 г</t>
  </si>
  <si>
    <t>Трансформаторные подстанции 110кВ</t>
  </si>
  <si>
    <t>Трансформаторные подстанции 35кВ</t>
  </si>
  <si>
    <r>
      <t>Износ оборудования и сетей, находящихся на обслуживании АО «ОРЭС – Владимирская область»</t>
    </r>
    <r>
      <rPr>
        <i/>
        <sz val="16"/>
        <rFont val="Arial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</si>
</sst>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58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/>
    <xf numFmtId="0" fontId="10" fillId="0" borderId="0"/>
    <xf numFmtId="168" fontId="15" fillId="0" borderId="11">
      <protection locked="0"/>
    </xf>
    <xf numFmtId="168" fontId="16" fillId="3" borderId="11"/>
    <xf numFmtId="0" fontId="17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2" borderId="0" applyNumberFormat="0" applyBorder="0" applyAlignment="0" applyProtection="0"/>
    <xf numFmtId="0" fontId="28" fillId="10" borderId="15" applyNumberFormat="0" applyAlignment="0" applyProtection="0"/>
    <xf numFmtId="0" fontId="29" fillId="23" borderId="21" applyNumberFormat="0" applyAlignment="0" applyProtection="0"/>
    <xf numFmtId="0" fontId="30" fillId="23" borderId="15" applyNumberFormat="0" applyAlignment="0" applyProtection="0"/>
    <xf numFmtId="0" fontId="37" fillId="0" borderId="23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2" fillId="24" borderId="16" applyNumberFormat="0" applyAlignment="0" applyProtection="0"/>
    <xf numFmtId="0" fontId="22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6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6" borderId="20" applyNumberFormat="0" applyFont="0" applyAlignment="0" applyProtection="0"/>
    <xf numFmtId="0" fontId="31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4" fillId="0" borderId="0"/>
    <xf numFmtId="0" fontId="38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10" fontId="0" fillId="0" borderId="0" xfId="0" applyNumberFormat="1" applyFill="1" applyBorder="1" applyAlignment="1">
      <alignment horizontal="center" vertical="center"/>
    </xf>
    <xf numFmtId="10" fontId="0" fillId="0" borderId="0" xfId="0" applyNumberFormat="1"/>
    <xf numFmtId="0" fontId="39" fillId="0" borderId="6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center" vertical="center"/>
    </xf>
    <xf numFmtId="10" fontId="39" fillId="0" borderId="25" xfId="0" applyNumberFormat="1" applyFont="1" applyFill="1" applyBorder="1" applyAlignment="1">
      <alignment horizontal="center" vertical="center"/>
    </xf>
    <xf numFmtId="10" fontId="39" fillId="0" borderId="26" xfId="0" applyNumberFormat="1" applyFont="1" applyFill="1" applyBorder="1" applyAlignment="1">
      <alignment horizontal="center" vertical="center"/>
    </xf>
    <xf numFmtId="10" fontId="39" fillId="27" borderId="26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/>
    </xf>
    <xf numFmtId="10" fontId="39" fillId="27" borderId="25" xfId="0" applyNumberFormat="1" applyFont="1" applyFill="1" applyBorder="1" applyAlignment="1">
      <alignment horizontal="center" vertical="center"/>
    </xf>
    <xf numFmtId="10" fontId="0" fillId="0" borderId="25" xfId="0" applyNumberFormat="1" applyFill="1" applyBorder="1" applyAlignment="1">
      <alignment horizontal="center" vertical="center"/>
    </xf>
    <xf numFmtId="10" fontId="39" fillId="0" borderId="27" xfId="0" applyNumberFormat="1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center" vertical="center"/>
    </xf>
    <xf numFmtId="10" fontId="39" fillId="0" borderId="28" xfId="0" applyNumberFormat="1" applyFont="1" applyFill="1" applyBorder="1" applyAlignment="1">
      <alignment horizontal="center" vertical="center"/>
    </xf>
    <xf numFmtId="10" fontId="39" fillId="27" borderId="28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1" fontId="0" fillId="0" borderId="0" xfId="0" applyNumberForma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0" fontId="39" fillId="0" borderId="13" xfId="0" applyFont="1" applyBorder="1" applyAlignment="1"/>
    <xf numFmtId="0" fontId="39" fillId="0" borderId="10" xfId="0" applyFont="1" applyBorder="1" applyAlignment="1"/>
    <xf numFmtId="1" fontId="39" fillId="0" borderId="9" xfId="0" applyNumberFormat="1" applyFont="1" applyFill="1" applyBorder="1" applyAlignment="1">
      <alignment horizontal="center" vertical="center" wrapText="1"/>
    </xf>
    <xf numFmtId="1" fontId="39" fillId="0" borderId="13" xfId="0" applyNumberFormat="1" applyFont="1" applyFill="1" applyBorder="1" applyAlignment="1"/>
    <xf numFmtId="1" fontId="39" fillId="0" borderId="10" xfId="0" applyNumberFormat="1" applyFont="1" applyFill="1" applyBorder="1" applyAlignment="1"/>
    <xf numFmtId="0" fontId="19" fillId="0" borderId="0" xfId="0" applyFont="1" applyAlignment="1">
      <alignment horizontal="center" vertical="center" wrapText="1"/>
    </xf>
    <xf numFmtId="10" fontId="39" fillId="0" borderId="29" xfId="0" applyNumberFormat="1" applyFont="1" applyFill="1" applyBorder="1" applyAlignment="1">
      <alignment horizontal="center" vertical="center"/>
    </xf>
    <xf numFmtId="10" fontId="39" fillId="27" borderId="1" xfId="0" applyNumberFormat="1" applyFont="1" applyFill="1" applyBorder="1" applyAlignment="1">
      <alignment horizontal="center" vertical="center"/>
    </xf>
    <xf numFmtId="10" fontId="39" fillId="27" borderId="25" xfId="26" applyNumberFormat="1" applyFont="1" applyFill="1" applyBorder="1" applyAlignment="1">
      <alignment horizontal="center" vertical="center"/>
    </xf>
    <xf numFmtId="0" fontId="39" fillId="27" borderId="1" xfId="0" applyFont="1" applyFill="1" applyBorder="1" applyAlignment="1">
      <alignment horizontal="left" vertical="center" wrapText="1"/>
    </xf>
    <xf numFmtId="0" fontId="39" fillId="27" borderId="2" xfId="0" applyFont="1" applyFill="1" applyBorder="1" applyAlignment="1">
      <alignment horizontal="center" vertical="center"/>
    </xf>
    <xf numFmtId="0" fontId="0" fillId="27" borderId="0" xfId="0" applyFill="1"/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75" workbookViewId="0">
      <selection activeCell="E22" sqref="E22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2.5703125" customWidth="1"/>
    <col min="5" max="5" width="15.85546875" customWidth="1"/>
    <col min="6" max="6" width="17.42578125" customWidth="1"/>
    <col min="7" max="7" width="16" customWidth="1"/>
    <col min="8" max="8" width="16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16" max="16" width="13.28515625" customWidth="1"/>
    <col min="17" max="17" width="13.85546875" customWidth="1"/>
    <col min="18" max="18" width="13.140625" customWidth="1"/>
    <col min="19" max="19" width="11.8554687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9" ht="42.75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3.5" thickBot="1" x14ac:dyDescent="0.25">
      <c r="A2" s="17"/>
      <c r="B2" s="18"/>
      <c r="C2" s="19"/>
      <c r="D2" s="20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51.75" thickBot="1" x14ac:dyDescent="0.25">
      <c r="A3" s="21" t="s">
        <v>1</v>
      </c>
      <c r="B3" s="22" t="s">
        <v>0</v>
      </c>
      <c r="C3" s="23" t="s">
        <v>2</v>
      </c>
      <c r="D3" s="23" t="s">
        <v>4</v>
      </c>
      <c r="E3" s="24" t="s">
        <v>23</v>
      </c>
      <c r="F3" s="25" t="s">
        <v>21</v>
      </c>
      <c r="G3" s="25" t="s">
        <v>18</v>
      </c>
      <c r="H3" s="25" t="s">
        <v>19</v>
      </c>
      <c r="I3" s="25" t="s">
        <v>20</v>
      </c>
      <c r="J3" s="25" t="s">
        <v>12</v>
      </c>
      <c r="K3" s="25" t="s">
        <v>24</v>
      </c>
      <c r="L3" s="25" t="s">
        <v>25</v>
      </c>
      <c r="M3" s="25" t="s">
        <v>26</v>
      </c>
      <c r="N3" s="25" t="s">
        <v>17</v>
      </c>
      <c r="O3" s="25" t="s">
        <v>16</v>
      </c>
      <c r="P3" s="25" t="s">
        <v>15</v>
      </c>
      <c r="Q3" s="25" t="s">
        <v>13</v>
      </c>
      <c r="R3" s="26" t="s">
        <v>14</v>
      </c>
      <c r="S3" s="26" t="s">
        <v>27</v>
      </c>
    </row>
    <row r="4" spans="1:19" x14ac:dyDescent="0.2">
      <c r="A4" s="27" t="s">
        <v>3</v>
      </c>
      <c r="B4" s="30" t="s">
        <v>22</v>
      </c>
      <c r="C4" s="3" t="s">
        <v>6</v>
      </c>
      <c r="D4" s="4" t="s">
        <v>5</v>
      </c>
      <c r="E4" s="5">
        <f>SUM(F4:R4)/11</f>
        <v>0.53560064545454544</v>
      </c>
      <c r="F4" s="6">
        <v>0.55695489999999992</v>
      </c>
      <c r="G4" s="6">
        <v>0.43410089999999996</v>
      </c>
      <c r="H4" s="6">
        <v>0.55202489999999993</v>
      </c>
      <c r="I4" s="6">
        <v>0.35555490000000001</v>
      </c>
      <c r="J4" s="6">
        <v>0.60730489999999993</v>
      </c>
      <c r="K4" s="7">
        <v>0.53010000000000002</v>
      </c>
      <c r="L4" s="5"/>
      <c r="M4" s="5"/>
      <c r="N4" s="6">
        <v>0.58716489999999988</v>
      </c>
      <c r="O4" s="6">
        <v>0.60226989999999991</v>
      </c>
      <c r="P4" s="6">
        <v>0.61233989999999994</v>
      </c>
      <c r="Q4" s="7">
        <v>0.62744489999999997</v>
      </c>
      <c r="R4" s="6">
        <v>0.42634699999999998</v>
      </c>
      <c r="S4" s="6"/>
    </row>
    <row r="5" spans="1:19" x14ac:dyDescent="0.2">
      <c r="A5" s="28"/>
      <c r="B5" s="31"/>
      <c r="C5" s="8" t="s">
        <v>7</v>
      </c>
      <c r="D5" s="9" t="s">
        <v>5</v>
      </c>
      <c r="E5" s="5">
        <f>SUM(F5:R5)/11</f>
        <v>0.54284872727272737</v>
      </c>
      <c r="F5" s="5">
        <v>0.61410599999999993</v>
      </c>
      <c r="G5" s="5">
        <v>0.42986599999999997</v>
      </c>
      <c r="H5" s="5">
        <v>0.47200600000000004</v>
      </c>
      <c r="I5" s="5">
        <v>0.70230599999999999</v>
      </c>
      <c r="J5" s="5">
        <v>0.52394599999999991</v>
      </c>
      <c r="K5" s="10">
        <v>0.53959999999999997</v>
      </c>
      <c r="L5" s="5"/>
      <c r="M5" s="5"/>
      <c r="N5" s="5">
        <v>0.54550599999999994</v>
      </c>
      <c r="O5" s="5">
        <v>0.58470600000000006</v>
      </c>
      <c r="P5" s="5">
        <v>0.48670599999999992</v>
      </c>
      <c r="Q5" s="10">
        <v>0.57490600000000003</v>
      </c>
      <c r="R5" s="5">
        <v>0.49768200000000001</v>
      </c>
      <c r="S5" s="5"/>
    </row>
    <row r="6" spans="1:19" x14ac:dyDescent="0.2">
      <c r="A6" s="28"/>
      <c r="B6" s="31"/>
      <c r="C6" s="8" t="s">
        <v>8</v>
      </c>
      <c r="D6" s="9" t="s">
        <v>5</v>
      </c>
      <c r="E6" s="5">
        <f>SUM(F6:R6)</f>
        <v>0.68230000000000002</v>
      </c>
      <c r="F6" s="5">
        <v>0</v>
      </c>
      <c r="G6" s="5">
        <v>0</v>
      </c>
      <c r="H6" s="5">
        <v>0</v>
      </c>
      <c r="I6" s="5">
        <v>0</v>
      </c>
      <c r="J6" s="11">
        <v>0</v>
      </c>
      <c r="K6" s="36">
        <v>0.68230000000000002</v>
      </c>
      <c r="L6" s="5"/>
      <c r="M6" s="5"/>
      <c r="N6" s="5">
        <v>0</v>
      </c>
      <c r="O6" s="5">
        <v>0</v>
      </c>
      <c r="P6" s="5">
        <v>0</v>
      </c>
      <c r="Q6" s="10">
        <v>0</v>
      </c>
      <c r="R6" s="12">
        <v>0</v>
      </c>
      <c r="S6" s="5"/>
    </row>
    <row r="7" spans="1:19" x14ac:dyDescent="0.2">
      <c r="A7" s="28"/>
      <c r="B7" s="31"/>
      <c r="C7" s="8" t="s">
        <v>9</v>
      </c>
      <c r="D7" s="9" t="s">
        <v>5</v>
      </c>
      <c r="E7" s="5">
        <f>SUM(F7:R7)/11</f>
        <v>0.67474987272727283</v>
      </c>
      <c r="F7" s="5">
        <v>0.70051200000000002</v>
      </c>
      <c r="G7" s="5">
        <v>0.87285940000000006</v>
      </c>
      <c r="H7" s="5">
        <v>0.59392739999999999</v>
      </c>
      <c r="I7" s="5">
        <v>0.77808359999999999</v>
      </c>
      <c r="J7" s="5">
        <v>0.75069940000000002</v>
      </c>
      <c r="K7" s="10">
        <v>0.76049999999999995</v>
      </c>
      <c r="L7" s="5"/>
      <c r="M7" s="5"/>
      <c r="N7" s="5">
        <v>0.59718499999999997</v>
      </c>
      <c r="O7" s="5">
        <v>0.75965780000000005</v>
      </c>
      <c r="P7" s="5">
        <v>0.77004139999999999</v>
      </c>
      <c r="Q7" s="10">
        <v>0.45588660000000003</v>
      </c>
      <c r="R7" s="12">
        <v>0.38289599999999996</v>
      </c>
      <c r="S7" s="5"/>
    </row>
    <row r="8" spans="1:19" x14ac:dyDescent="0.2">
      <c r="A8" s="28"/>
      <c r="B8" s="31"/>
      <c r="C8" s="8" t="s">
        <v>10</v>
      </c>
      <c r="D8" s="9" t="s">
        <v>5</v>
      </c>
      <c r="E8" s="5">
        <f>SUM(F8:R8)/10</f>
        <v>0.65569630000000012</v>
      </c>
      <c r="F8" s="5">
        <v>0.55770500000000012</v>
      </c>
      <c r="G8" s="5">
        <v>0.72432199999999991</v>
      </c>
      <c r="H8" s="5">
        <v>0.54216200000000003</v>
      </c>
      <c r="I8" s="5">
        <v>0.82025300000000012</v>
      </c>
      <c r="J8" s="5">
        <v>0.65007200000000009</v>
      </c>
      <c r="K8" s="10">
        <v>0.59019999999999995</v>
      </c>
      <c r="L8" s="5"/>
      <c r="M8" s="5"/>
      <c r="N8" s="5">
        <v>0.53543000000000007</v>
      </c>
      <c r="O8" s="5">
        <v>0.70333400000000001</v>
      </c>
      <c r="P8" s="5">
        <v>0.50553200000000009</v>
      </c>
      <c r="Q8" s="10">
        <v>0.41781800000000002</v>
      </c>
      <c r="R8" s="5">
        <v>0.51013500000000001</v>
      </c>
      <c r="S8" s="5"/>
    </row>
    <row r="9" spans="1:19" s="39" customFormat="1" x14ac:dyDescent="0.2">
      <c r="A9" s="28"/>
      <c r="B9" s="31"/>
      <c r="C9" s="37" t="s">
        <v>30</v>
      </c>
      <c r="D9" s="38" t="s">
        <v>5</v>
      </c>
      <c r="E9" s="10">
        <f>SUM(F9:S9)</f>
        <v>0.68230000000000002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36">
        <v>0.68230000000000002</v>
      </c>
      <c r="L9" s="10"/>
      <c r="M9" s="10"/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/>
    </row>
    <row r="10" spans="1:19" x14ac:dyDescent="0.2">
      <c r="A10" s="28"/>
      <c r="B10" s="31"/>
      <c r="C10" s="8" t="s">
        <v>29</v>
      </c>
      <c r="D10" s="9" t="s">
        <v>5</v>
      </c>
      <c r="E10" s="10">
        <f>SUM(F10:S10)</f>
        <v>0.79</v>
      </c>
      <c r="F10" s="35">
        <v>0.79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5"/>
      <c r="M10" s="5"/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5"/>
    </row>
    <row r="11" spans="1:19" ht="26.25" thickBot="1" x14ac:dyDescent="0.25">
      <c r="A11" s="29"/>
      <c r="B11" s="32"/>
      <c r="C11" s="13" t="s">
        <v>11</v>
      </c>
      <c r="D11" s="14" t="s">
        <v>5</v>
      </c>
      <c r="E11" s="15">
        <f>SUM(F11:R11)/11</f>
        <v>0.57150130909090902</v>
      </c>
      <c r="F11" s="15">
        <v>0.48983239999999995</v>
      </c>
      <c r="G11" s="15">
        <v>0.54079239999999995</v>
      </c>
      <c r="H11" s="15">
        <v>0.63839399999999991</v>
      </c>
      <c r="I11" s="15">
        <v>0.67705239999999989</v>
      </c>
      <c r="J11" s="15">
        <v>0.62568039999999991</v>
      </c>
      <c r="K11" s="16">
        <v>0.56820000000000004</v>
      </c>
      <c r="L11" s="34"/>
      <c r="M11" s="34"/>
      <c r="N11" s="15">
        <v>0.52019239999999989</v>
      </c>
      <c r="O11" s="15">
        <v>0.67199239999999993</v>
      </c>
      <c r="P11" s="15">
        <v>0.54573240000000001</v>
      </c>
      <c r="Q11" s="16">
        <v>0.54067239999999994</v>
      </c>
      <c r="R11" s="15">
        <v>0.46797320000000003</v>
      </c>
      <c r="S11" s="15"/>
    </row>
    <row r="12" spans="1:19" x14ac:dyDescent="0.2">
      <c r="A12" s="27" t="s">
        <v>3</v>
      </c>
      <c r="B12" s="30" t="s">
        <v>28</v>
      </c>
      <c r="C12" s="3" t="s">
        <v>6</v>
      </c>
      <c r="D12" s="4" t="s">
        <v>5</v>
      </c>
      <c r="E12" s="5">
        <f>SUM(F12:R12)/11</f>
        <v>0.53775519090909096</v>
      </c>
      <c r="F12" s="6">
        <v>0.55715490000000001</v>
      </c>
      <c r="G12" s="6">
        <v>0.4352009</v>
      </c>
      <c r="H12" s="6">
        <v>0.55422490000000002</v>
      </c>
      <c r="I12" s="6">
        <v>0.35775489999999999</v>
      </c>
      <c r="J12" s="6">
        <v>0.6076049</v>
      </c>
      <c r="K12" s="7">
        <v>0.53620000000000001</v>
      </c>
      <c r="L12" s="6"/>
      <c r="M12" s="6"/>
      <c r="N12" s="6">
        <v>0.58996490000000001</v>
      </c>
      <c r="O12" s="6">
        <v>0.6044699</v>
      </c>
      <c r="P12" s="6">
        <v>0.61453990000000003</v>
      </c>
      <c r="Q12" s="7">
        <v>0.62964489999999995</v>
      </c>
      <c r="R12" s="6">
        <v>0.42854700000000001</v>
      </c>
      <c r="S12" s="6"/>
    </row>
    <row r="13" spans="1:19" x14ac:dyDescent="0.2">
      <c r="A13" s="28"/>
      <c r="B13" s="31"/>
      <c r="C13" s="8" t="s">
        <v>7</v>
      </c>
      <c r="D13" s="9" t="s">
        <v>5</v>
      </c>
      <c r="E13" s="5">
        <f>SUM(F13:R13)/11</f>
        <v>0.54601236363636374</v>
      </c>
      <c r="F13" s="5">
        <v>0.614506</v>
      </c>
      <c r="G13" s="5">
        <v>0.43996600000000002</v>
      </c>
      <c r="H13" s="5">
        <v>0.47350599999999998</v>
      </c>
      <c r="I13" s="5">
        <v>0.70350599999999996</v>
      </c>
      <c r="J13" s="5">
        <v>0.530246</v>
      </c>
      <c r="K13" s="10">
        <v>0.54320000000000002</v>
      </c>
      <c r="L13" s="5"/>
      <c r="M13" s="5"/>
      <c r="N13" s="5">
        <v>0.54840599999999995</v>
      </c>
      <c r="O13" s="5">
        <v>0.58690600000000004</v>
      </c>
      <c r="P13" s="5">
        <v>0.48890600000000001</v>
      </c>
      <c r="Q13" s="10">
        <v>0.57710600000000001</v>
      </c>
      <c r="R13" s="5">
        <v>0.49988199999999999</v>
      </c>
      <c r="S13" s="5"/>
    </row>
    <row r="14" spans="1:19" x14ac:dyDescent="0.2">
      <c r="A14" s="28"/>
      <c r="B14" s="31"/>
      <c r="C14" s="8" t="s">
        <v>8</v>
      </c>
      <c r="D14" s="9" t="s">
        <v>5</v>
      </c>
      <c r="E14" s="5">
        <f>SUM(F14:R14)</f>
        <v>0.68630000000000002</v>
      </c>
      <c r="F14" s="5">
        <v>0</v>
      </c>
      <c r="G14" s="5">
        <v>0</v>
      </c>
      <c r="H14" s="5">
        <v>0</v>
      </c>
      <c r="I14" s="5">
        <v>0</v>
      </c>
      <c r="J14" s="11">
        <v>0</v>
      </c>
      <c r="K14" s="36">
        <v>0.68630000000000002</v>
      </c>
      <c r="L14" s="5"/>
      <c r="M14" s="5"/>
      <c r="N14" s="5">
        <v>0</v>
      </c>
      <c r="O14" s="5">
        <v>0</v>
      </c>
      <c r="P14" s="5">
        <v>0</v>
      </c>
      <c r="Q14" s="10">
        <v>0</v>
      </c>
      <c r="R14" s="12">
        <v>0</v>
      </c>
      <c r="S14" s="5"/>
    </row>
    <row r="15" spans="1:19" x14ac:dyDescent="0.2">
      <c r="A15" s="28"/>
      <c r="B15" s="31"/>
      <c r="C15" s="8" t="s">
        <v>9</v>
      </c>
      <c r="D15" s="9" t="s">
        <v>5</v>
      </c>
      <c r="E15" s="5">
        <f>SUM(F15:R15)/11</f>
        <v>0.67746490363636369</v>
      </c>
      <c r="F15" s="5">
        <v>0.70151200000000002</v>
      </c>
      <c r="G15" s="5">
        <v>0.87405940000000004</v>
      </c>
      <c r="H15" s="5">
        <v>0.60109274000000001</v>
      </c>
      <c r="I15" s="5">
        <v>0.77938359999999995</v>
      </c>
      <c r="J15" s="5">
        <v>0.75129939999999995</v>
      </c>
      <c r="K15" s="10">
        <v>0.76619999999999999</v>
      </c>
      <c r="L15" s="5"/>
      <c r="M15" s="5"/>
      <c r="N15" s="5">
        <v>0.60218499999999997</v>
      </c>
      <c r="O15" s="5">
        <v>0.76185780000000003</v>
      </c>
      <c r="P15" s="5">
        <v>0.77224139999999997</v>
      </c>
      <c r="Q15" s="10">
        <v>0.4571866</v>
      </c>
      <c r="R15" s="12">
        <v>0.38509599999999999</v>
      </c>
      <c r="S15" s="5"/>
    </row>
    <row r="16" spans="1:19" x14ac:dyDescent="0.2">
      <c r="A16" s="28"/>
      <c r="B16" s="31"/>
      <c r="C16" s="8" t="s">
        <v>10</v>
      </c>
      <c r="D16" s="9" t="s">
        <v>5</v>
      </c>
      <c r="E16" s="5">
        <f>SUM(F16:R16)/11</f>
        <v>0.59806027272727269</v>
      </c>
      <c r="F16" s="5">
        <v>0.55870500000000001</v>
      </c>
      <c r="G16" s="5">
        <v>0.725522</v>
      </c>
      <c r="H16" s="5">
        <v>0.54276199999999997</v>
      </c>
      <c r="I16" s="5">
        <v>0.82075299999999995</v>
      </c>
      <c r="J16" s="5">
        <v>0.65087200000000001</v>
      </c>
      <c r="K16" s="10">
        <v>0.59670000000000001</v>
      </c>
      <c r="L16" s="5"/>
      <c r="M16" s="5"/>
      <c r="N16" s="5">
        <v>0.53773000000000004</v>
      </c>
      <c r="O16" s="5">
        <v>0.70553399999999999</v>
      </c>
      <c r="P16" s="5">
        <v>0.50773199999999996</v>
      </c>
      <c r="Q16" s="10">
        <v>0.420018</v>
      </c>
      <c r="R16" s="5">
        <v>0.51233499999999998</v>
      </c>
      <c r="S16" s="5"/>
    </row>
    <row r="17" spans="1:19" s="39" customFormat="1" x14ac:dyDescent="0.2">
      <c r="A17" s="28"/>
      <c r="B17" s="31"/>
      <c r="C17" s="37" t="s">
        <v>30</v>
      </c>
      <c r="D17" s="38" t="s">
        <v>5</v>
      </c>
      <c r="E17" s="10">
        <f>SUM(F17:S17)</f>
        <v>0.6845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36">
        <v>0.6845</v>
      </c>
      <c r="L17" s="10"/>
      <c r="M17" s="10"/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/>
    </row>
    <row r="18" spans="1:19" x14ac:dyDescent="0.2">
      <c r="A18" s="28"/>
      <c r="B18" s="31"/>
      <c r="C18" s="8" t="s">
        <v>29</v>
      </c>
      <c r="D18" s="9" t="s">
        <v>5</v>
      </c>
      <c r="E18" s="10">
        <f>SUM(F18:S18)</f>
        <v>0.79</v>
      </c>
      <c r="F18" s="35">
        <v>0.79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5"/>
      <c r="M18" s="5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5"/>
    </row>
    <row r="19" spans="1:19" ht="26.25" thickBot="1" x14ac:dyDescent="0.25">
      <c r="A19" s="29"/>
      <c r="B19" s="32"/>
      <c r="C19" s="13" t="s">
        <v>11</v>
      </c>
      <c r="D19" s="14" t="s">
        <v>5</v>
      </c>
      <c r="E19" s="15">
        <f>SUM(F19:R19)/11</f>
        <v>0.57435585454545446</v>
      </c>
      <c r="F19" s="15">
        <v>0.49983240000000001</v>
      </c>
      <c r="G19" s="15">
        <v>0.54209240000000003</v>
      </c>
      <c r="H19" s="15">
        <v>0.639594</v>
      </c>
      <c r="I19" s="15">
        <v>0.67725239999999998</v>
      </c>
      <c r="J19" s="15">
        <v>0.62978040000000002</v>
      </c>
      <c r="K19" s="16">
        <v>0.57179999999999997</v>
      </c>
      <c r="L19" s="15"/>
      <c r="M19" s="15"/>
      <c r="N19" s="15">
        <v>0.52229239999999999</v>
      </c>
      <c r="O19" s="15">
        <v>0.67419240000000002</v>
      </c>
      <c r="P19" s="15">
        <v>0.54793239999999999</v>
      </c>
      <c r="Q19" s="16">
        <v>0.54297240000000002</v>
      </c>
      <c r="R19" s="15">
        <v>0.47017320000000001</v>
      </c>
      <c r="S19" s="15"/>
    </row>
    <row r="20" spans="1:19" ht="10.5" customHeight="1" x14ac:dyDescent="0.2"/>
    <row r="28" spans="1:19" x14ac:dyDescent="0.2">
      <c r="E28" s="2"/>
      <c r="F28" s="2"/>
    </row>
  </sheetData>
  <mergeCells count="5">
    <mergeCell ref="A1:S1"/>
    <mergeCell ref="A12:A19"/>
    <mergeCell ref="B12:B19"/>
    <mergeCell ref="A4:A11"/>
    <mergeCell ref="B4:B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Иванцов А.В</cp:lastModifiedBy>
  <cp:lastPrinted>2018-02-27T13:40:55Z</cp:lastPrinted>
  <dcterms:created xsi:type="dcterms:W3CDTF">2009-08-24T07:28:12Z</dcterms:created>
  <dcterms:modified xsi:type="dcterms:W3CDTF">2024-03-29T07:08:39Z</dcterms:modified>
</cp:coreProperties>
</file>