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65" windowWidth="15120" windowHeight="7950"/>
  </bookViews>
  <sheets>
    <sheet name="Отчет" sheetId="4" r:id="rId1"/>
  </sheets>
  <definedNames>
    <definedName name="_xlnm._FilterDatabase" localSheetId="0" hidden="1">Отчет!$A$6:$M$47</definedName>
  </definedNames>
  <calcPr calcId="124519"/>
</workbook>
</file>

<file path=xl/calcChain.xml><?xml version="1.0" encoding="utf-8"?>
<calcChain xmlns="http://schemas.openxmlformats.org/spreadsheetml/2006/main">
  <c r="G7" i="4"/>
  <c r="M7"/>
  <c r="L7"/>
  <c r="K7"/>
  <c r="J7"/>
  <c r="I7"/>
  <c r="H7"/>
  <c r="F7"/>
  <c r="F48"/>
</calcChain>
</file>

<file path=xl/sharedStrings.xml><?xml version="1.0" encoding="utf-8"?>
<sst xmlns="http://schemas.openxmlformats.org/spreadsheetml/2006/main" count="185" uniqueCount="72">
  <si>
    <t xml:space="preserve">Инвестиционный проект </t>
  </si>
  <si>
    <t>ИП "Реконструкция электрических сетей Владимирской области в 2013-2017гг."</t>
  </si>
  <si>
    <t>Монтаж АСКУЭ в частном секторе</t>
  </si>
  <si>
    <t>Город</t>
  </si>
  <si>
    <t>Владимир</t>
  </si>
  <si>
    <t>Киржач</t>
  </si>
  <si>
    <t>Кольчугино</t>
  </si>
  <si>
    <t>Собинка</t>
  </si>
  <si>
    <t>Юрьев-Польский</t>
  </si>
  <si>
    <t>тыс. руб с НДС</t>
  </si>
  <si>
    <t>тыс. руб без НДС</t>
  </si>
  <si>
    <t>Возврат капитала</t>
  </si>
  <si>
    <t>Доход на капитал</t>
  </si>
  <si>
    <t>Привлеченный капитал</t>
  </si>
  <si>
    <t>Источники финансирования</t>
  </si>
  <si>
    <t>Единицы измерения</t>
  </si>
  <si>
    <t>Технические характеристики реконструируемых объектов</t>
  </si>
  <si>
    <t>Протяженность / количество</t>
  </si>
  <si>
    <t>Идентификатор ИП</t>
  </si>
  <si>
    <t>ИП131715</t>
  </si>
  <si>
    <t>Ввод объектоа</t>
  </si>
  <si>
    <t>ИП131716</t>
  </si>
  <si>
    <t>Сальдо за 2015</t>
  </si>
  <si>
    <t>Строительство КЛ-10 кВ до КТП-766, мкр. Коммунар</t>
  </si>
  <si>
    <t xml:space="preserve">Строительство КЛ-10 кВ до КТП-767, мкр. Коммунар </t>
  </si>
  <si>
    <t>Строительство КТП в районе дома №73 по пр.Ленина</t>
  </si>
  <si>
    <t>Строительство кабельных линий до КТП  в районе дома №73 по пр.Ленина</t>
  </si>
  <si>
    <t xml:space="preserve">Строительство КТП в мкр.Сновицы-Веризино </t>
  </si>
  <si>
    <t>Строительство кабельных линий до КТП  в мкр.Сновицы-Веризино</t>
  </si>
  <si>
    <t>Установка ячеек в ТП-344 ул.Зелёная, 60</t>
  </si>
  <si>
    <t xml:space="preserve">Строительство КЛ-10 кВ от РП-30 до ТП-625 </t>
  </si>
  <si>
    <t xml:space="preserve">Строительство КЛ-10 кВ от КТП-768 до ТП-282 </t>
  </si>
  <si>
    <t xml:space="preserve">Строительство КЛ-6 кВ от ПС "Тяговая" до РП-7 (2 этап) г.Владимир </t>
  </si>
  <si>
    <t>Строительство КЛ-6 кВ от РТП-31 до ТП-586</t>
  </si>
  <si>
    <t xml:space="preserve">Строительство КЛ-6 кВ от ТП-586 до КТП-730 </t>
  </si>
  <si>
    <t xml:space="preserve">Строительство КТП-766, мкр. Коммунар </t>
  </si>
  <si>
    <t xml:space="preserve">Строительство КТП-767, мкр. Коммунар </t>
  </si>
  <si>
    <t>Строительство КЛ-0,4 кВ в районе домов 12-33 ул. Гагарина</t>
  </si>
  <si>
    <t>Строительство КЛ-0,4 кВ в районе домов 3-15 ул. Георгиевская</t>
  </si>
  <si>
    <t>Строительство КЛ-0,4 кВ в районе ул. Спасская, ул. Козлов вал, ул. Летне-Перевозинская</t>
  </si>
  <si>
    <t>Реконструкция здания РП-3 ул.Коммунальный спуск</t>
  </si>
  <si>
    <t>Реконструкция ВЛ-0,4 кВ от ТП-27 ул.Куйбышева</t>
  </si>
  <si>
    <t>Строительство новой КТП на ул.Южная</t>
  </si>
  <si>
    <t>Строительство новой КТП на ул.Тельмана</t>
  </si>
  <si>
    <t>Строительство ВЛЗ-10 кВ до КТП 10/0,4 кВ ул.Новая</t>
  </si>
  <si>
    <t>Строительство ВЛИ-0,4 кВ от КТП 10/0,4 кВ ул.Новая</t>
  </si>
  <si>
    <t>Строительство КТП 10/0,4 кВ  ул. Златоустовская-ул.В.Менци</t>
  </si>
  <si>
    <t>Строительство КЛ-10 кВ до КТП 10/0,4 кВ  ул. Златоустовская-ул.В.Менци</t>
  </si>
  <si>
    <t>Строительство ВЛИ-0,4 кВ от КТП 10/0,4 кВ  ул. Златоустовская-ул.В.Менци</t>
  </si>
  <si>
    <t xml:space="preserve">Реконструкция КЛ-10 кВ от ТП-38 до ТП-45 </t>
  </si>
  <si>
    <t>Суздаль</t>
  </si>
  <si>
    <t>Отчет за 2016г. по инвестиционной программе</t>
  </si>
  <si>
    <t xml:space="preserve">Объемы (Акты) выполненных работ за 2016г.
</t>
  </si>
  <si>
    <t xml:space="preserve">Финансирование за 2016г.
</t>
  </si>
  <si>
    <t>Строительство 2КЛ-10 кВ от КТП-770 до места врезки в КЛ ТП-177-ТП-153</t>
  </si>
  <si>
    <t>Реконструкция ВЛ-0,4 кВ от ТП-15А ул.Станиславского, ул.Толстого</t>
  </si>
  <si>
    <t>Строительство КТП 10/0,4 кВ ул. Новая</t>
  </si>
  <si>
    <t>Строительство КТП 10/0,4 кВ ул. Зеленкова</t>
  </si>
  <si>
    <t>Строительство КЛ-6 кВ до КТП 10/0,4 кВ ул. Зеленкова</t>
  </si>
  <si>
    <t>Строительство ВЛИ-0,4 кВ от КТП 10/0,4 кВ ул.Зеленкова</t>
  </si>
  <si>
    <t>Установка дополнительных ячеек в ТП-9 и РТП-32</t>
  </si>
  <si>
    <t>Строительство двух КЛ от РТП-32 до ТП-9</t>
  </si>
  <si>
    <t>Гусь-Хрустальный</t>
  </si>
  <si>
    <t>Ковров</t>
  </si>
  <si>
    <t>Строительство КЛ-0,4 кВ от ТП-23 и ТП-127 до ЯНУ ул.Георгиевская, установка щита</t>
  </si>
  <si>
    <t>Реконструкция системы электроснабжения в микрорайоне Шелкового комбината: Реконструкция ТП-61 (обор); Стр-во КЛ-10 кВ от ТП-61</t>
  </si>
  <si>
    <t>Разработка ПСД на объекты 2017 года: Строительство  КЛ-6кВ от ПС "Тракторная" РП-3;  Строительство КЛ-10кВ РП-30-ТП-649-ТП-613-ТП-611-ТП-608; Строительство КЛ-6кВ ПС "Тяговая"- РП-2 (фидер6); Строительство электрических сетей 0,4кВ на площади у здания Областной администрации</t>
  </si>
  <si>
    <t>ИП1317</t>
  </si>
  <si>
    <t>Инвестиционная программа прошлых лет</t>
  </si>
  <si>
    <t>км</t>
  </si>
  <si>
    <t>шт</t>
  </si>
  <si>
    <t>-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</si>
</sst>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Helv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9" fontId="7" fillId="0" borderId="0" applyBorder="0">
      <alignment vertical="top"/>
    </xf>
    <xf numFmtId="0" fontId="8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3" fontId="0" fillId="0" borderId="1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/>
    <xf numFmtId="0" fontId="9" fillId="4" borderId="15" xfId="2" applyNumberFormat="1" applyFont="1" applyFill="1" applyBorder="1" applyAlignment="1" applyProtection="1">
      <alignment vertical="center" wrapText="1"/>
      <protection locked="0"/>
    </xf>
    <xf numFmtId="0" fontId="9" fillId="4" borderId="1" xfId="2" applyNumberFormat="1" applyFont="1" applyFill="1" applyBorder="1" applyAlignment="1" applyProtection="1">
      <alignment vertical="center" wrapText="1"/>
      <protection locked="0"/>
    </xf>
    <xf numFmtId="0" fontId="9" fillId="0" borderId="1" xfId="2" applyNumberFormat="1" applyFont="1" applyFill="1" applyBorder="1" applyAlignment="1" applyProtection="1">
      <alignment vertical="center" wrapText="1"/>
      <protection locked="0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wrapText="1"/>
    </xf>
    <xf numFmtId="0" fontId="1" fillId="3" borderId="6" xfId="0" applyFont="1" applyFill="1" applyBorder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center"/>
    </xf>
    <xf numFmtId="3" fontId="1" fillId="3" borderId="6" xfId="0" applyNumberFormat="1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4" fontId="0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_Инвестиции Сети Сбыты ЭСО" xfId="3"/>
    <cellStyle name="Стиль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8"/>
  <sheetViews>
    <sheetView tabSelected="1" workbookViewId="0">
      <pane ySplit="6" topLeftCell="A7" activePane="bottomLeft" state="frozen"/>
      <selection pane="bottomLeft" activeCell="F7" sqref="F7"/>
    </sheetView>
  </sheetViews>
  <sheetFormatPr defaultRowHeight="15"/>
  <cols>
    <col min="1" max="1" width="14" customWidth="1"/>
    <col min="2" max="2" width="46.7109375" style="18" customWidth="1"/>
    <col min="3" max="3" width="14.140625" style="4" customWidth="1"/>
    <col min="4" max="4" width="11.7109375" style="5" customWidth="1"/>
    <col min="5" max="5" width="14" style="4" customWidth="1"/>
    <col min="6" max="6" width="13.28515625" style="4" customWidth="1"/>
    <col min="7" max="7" width="12.140625" style="1" customWidth="1"/>
    <col min="8" max="8" width="13.28515625" style="1" customWidth="1"/>
    <col min="9" max="9" width="11.85546875" style="1" customWidth="1"/>
    <col min="10" max="10" width="12.85546875" style="4" customWidth="1"/>
    <col min="11" max="11" width="12.140625" style="4" customWidth="1"/>
    <col min="12" max="12" width="12.28515625" style="4" customWidth="1"/>
    <col min="13" max="13" width="13.7109375" style="1" customWidth="1"/>
  </cols>
  <sheetData>
    <row r="1" spans="1:16" ht="9" customHeight="1"/>
    <row r="2" spans="1:16" ht="20.25" customHeight="1">
      <c r="D2" s="12" t="s">
        <v>51</v>
      </c>
    </row>
    <row r="3" spans="1:16" ht="9.75" customHeight="1" thickBot="1"/>
    <row r="4" spans="1:16" s="3" customFormat="1" ht="15" customHeight="1">
      <c r="A4" s="37" t="s">
        <v>18</v>
      </c>
      <c r="B4" s="40" t="s">
        <v>0</v>
      </c>
      <c r="C4" s="40" t="s">
        <v>3</v>
      </c>
      <c r="D4" s="43" t="s">
        <v>16</v>
      </c>
      <c r="E4" s="43"/>
      <c r="F4" s="45" t="s">
        <v>20</v>
      </c>
      <c r="G4" s="40" t="s">
        <v>52</v>
      </c>
      <c r="H4" s="40"/>
      <c r="I4" s="35" t="s">
        <v>53</v>
      </c>
      <c r="J4" s="35"/>
      <c r="K4" s="33" t="s">
        <v>14</v>
      </c>
      <c r="L4" s="33"/>
      <c r="M4" s="34"/>
    </row>
    <row r="5" spans="1:16" s="3" customFormat="1" ht="46.5" customHeight="1">
      <c r="A5" s="38"/>
      <c r="B5" s="41"/>
      <c r="C5" s="41"/>
      <c r="D5" s="44"/>
      <c r="E5" s="44"/>
      <c r="F5" s="46"/>
      <c r="G5" s="41"/>
      <c r="H5" s="41"/>
      <c r="I5" s="36"/>
      <c r="J5" s="36"/>
      <c r="K5" s="13" t="s">
        <v>11</v>
      </c>
      <c r="L5" s="13" t="s">
        <v>12</v>
      </c>
      <c r="M5" s="6" t="s">
        <v>13</v>
      </c>
    </row>
    <row r="6" spans="1:16" s="2" customFormat="1" ht="36.75" customHeight="1" thickBot="1">
      <c r="A6" s="39"/>
      <c r="B6" s="42"/>
      <c r="C6" s="42"/>
      <c r="D6" s="8" t="s">
        <v>15</v>
      </c>
      <c r="E6" s="8" t="s">
        <v>17</v>
      </c>
      <c r="F6" s="8" t="s">
        <v>10</v>
      </c>
      <c r="G6" s="8" t="s">
        <v>10</v>
      </c>
      <c r="H6" s="8" t="s">
        <v>9</v>
      </c>
      <c r="I6" s="8" t="s">
        <v>10</v>
      </c>
      <c r="J6" s="14" t="s">
        <v>9</v>
      </c>
      <c r="K6" s="14" t="s">
        <v>10</v>
      </c>
      <c r="L6" s="14" t="s">
        <v>10</v>
      </c>
      <c r="M6" s="7" t="s">
        <v>10</v>
      </c>
    </row>
    <row r="7" spans="1:16" ht="30">
      <c r="A7" s="22" t="s">
        <v>21</v>
      </c>
      <c r="B7" s="23" t="s">
        <v>1</v>
      </c>
      <c r="C7" s="24"/>
      <c r="D7" s="25"/>
      <c r="E7" s="25"/>
      <c r="F7" s="26">
        <f>SUM(F8:F48)</f>
        <v>109061.77403152542</v>
      </c>
      <c r="G7" s="26">
        <f>SUM(G8:G48)</f>
        <v>102505.4855815254</v>
      </c>
      <c r="H7" s="26">
        <f t="shared" ref="G7:M7" si="0">SUM(H8:H48)</f>
        <v>119050.193317</v>
      </c>
      <c r="I7" s="26">
        <f t="shared" si="0"/>
        <v>102929.82350067797</v>
      </c>
      <c r="J7" s="26">
        <f t="shared" si="0"/>
        <v>119553.16211139999</v>
      </c>
      <c r="K7" s="26">
        <f t="shared" si="0"/>
        <v>24133.248014765973</v>
      </c>
      <c r="L7" s="26">
        <f t="shared" si="0"/>
        <v>78431.280042183163</v>
      </c>
      <c r="M7" s="27">
        <f t="shared" si="0"/>
        <v>365.29545000000002</v>
      </c>
    </row>
    <row r="8" spans="1:16" ht="21" customHeight="1">
      <c r="A8" s="9" t="s">
        <v>21</v>
      </c>
      <c r="B8" s="19" t="s">
        <v>23</v>
      </c>
      <c r="C8" s="16" t="s">
        <v>4</v>
      </c>
      <c r="D8" s="31" t="s">
        <v>69</v>
      </c>
      <c r="E8" s="47">
        <v>0.08</v>
      </c>
      <c r="F8" s="10">
        <v>328.86140999999998</v>
      </c>
      <c r="G8" s="10">
        <v>328.86140999999998</v>
      </c>
      <c r="H8" s="10">
        <v>385.58176259999993</v>
      </c>
      <c r="I8" s="15">
        <v>328.86140779661025</v>
      </c>
      <c r="J8" s="10">
        <v>385.58176000000003</v>
      </c>
      <c r="K8" s="10">
        <v>77.38049519039258</v>
      </c>
      <c r="L8" s="10">
        <v>251.48091480960738</v>
      </c>
      <c r="M8" s="11"/>
      <c r="N8" s="28"/>
      <c r="O8" s="28"/>
      <c r="P8" s="28"/>
    </row>
    <row r="9" spans="1:16" ht="18.75" customHeight="1">
      <c r="A9" s="9" t="s">
        <v>21</v>
      </c>
      <c r="B9" s="19" t="s">
        <v>24</v>
      </c>
      <c r="C9" s="16" t="s">
        <v>4</v>
      </c>
      <c r="D9" s="31" t="s">
        <v>69</v>
      </c>
      <c r="E9" s="31">
        <v>0.29199999999999998</v>
      </c>
      <c r="F9" s="10">
        <v>819.30165999999997</v>
      </c>
      <c r="G9" s="10">
        <v>819.30165999999997</v>
      </c>
      <c r="H9" s="10">
        <v>960.61067259999993</v>
      </c>
      <c r="I9" s="15">
        <v>819.30165779661036</v>
      </c>
      <c r="J9" s="10">
        <v>960.61066999999991</v>
      </c>
      <c r="K9" s="10">
        <v>192.78019929766361</v>
      </c>
      <c r="L9" s="10">
        <v>626.52146070233641</v>
      </c>
      <c r="M9" s="11"/>
      <c r="N9" s="28"/>
      <c r="O9" s="28"/>
      <c r="P9" s="28"/>
    </row>
    <row r="10" spans="1:16" ht="25.5">
      <c r="A10" s="9" t="s">
        <v>21</v>
      </c>
      <c r="B10" s="19" t="s">
        <v>25</v>
      </c>
      <c r="C10" s="16" t="s">
        <v>4</v>
      </c>
      <c r="D10" s="31" t="s">
        <v>70</v>
      </c>
      <c r="E10" s="47">
        <v>1</v>
      </c>
      <c r="F10" s="10">
        <v>6525.9818599999999</v>
      </c>
      <c r="G10" s="10">
        <v>6525.9818599999999</v>
      </c>
      <c r="H10" s="10">
        <v>7642.4278765999998</v>
      </c>
      <c r="I10" s="15">
        <v>6525.98186288136</v>
      </c>
      <c r="J10" s="10">
        <v>7642.4278800000002</v>
      </c>
      <c r="K10" s="10">
        <v>1535.5517326594181</v>
      </c>
      <c r="L10" s="10">
        <v>4990.4301273405817</v>
      </c>
      <c r="M10" s="11"/>
      <c r="N10" s="28"/>
      <c r="O10" s="28"/>
      <c r="P10" s="28"/>
    </row>
    <row r="11" spans="1:16" ht="25.5">
      <c r="A11" s="9" t="s">
        <v>21</v>
      </c>
      <c r="B11" s="19" t="s">
        <v>26</v>
      </c>
      <c r="C11" s="16" t="s">
        <v>4</v>
      </c>
      <c r="D11" s="31" t="s">
        <v>69</v>
      </c>
      <c r="E11" s="31">
        <v>1</v>
      </c>
      <c r="F11" s="10">
        <v>1180.5228099999999</v>
      </c>
      <c r="G11" s="10">
        <v>1180.5228099999999</v>
      </c>
      <c r="H11" s="10">
        <v>1379.3930524</v>
      </c>
      <c r="I11" s="15">
        <v>1180.5228079660999</v>
      </c>
      <c r="J11" s="10">
        <v>1379.3930499999999</v>
      </c>
      <c r="K11" s="10">
        <v>277.77488280353032</v>
      </c>
      <c r="L11" s="10">
        <v>902.74792719646962</v>
      </c>
      <c r="M11" s="11"/>
      <c r="N11" s="28"/>
      <c r="O11" s="28"/>
      <c r="P11" s="28"/>
    </row>
    <row r="12" spans="1:16">
      <c r="A12" s="9" t="s">
        <v>21</v>
      </c>
      <c r="B12" s="19" t="s">
        <v>27</v>
      </c>
      <c r="C12" s="16" t="s">
        <v>4</v>
      </c>
      <c r="D12" s="31" t="s">
        <v>70</v>
      </c>
      <c r="E12" s="31">
        <v>1</v>
      </c>
      <c r="F12" s="10">
        <v>6799.1063299999996</v>
      </c>
      <c r="G12" s="10">
        <v>6799.1063299999996</v>
      </c>
      <c r="H12" s="10">
        <v>7935.8075399999998</v>
      </c>
      <c r="I12" s="15">
        <v>6799.1063272881402</v>
      </c>
      <c r="J12" s="10">
        <v>7935.8075399999998</v>
      </c>
      <c r="K12" s="10">
        <v>1599.8174266403978</v>
      </c>
      <c r="L12" s="10">
        <v>5199.288903359602</v>
      </c>
      <c r="M12" s="11"/>
      <c r="N12" s="28"/>
      <c r="O12" s="28"/>
      <c r="P12" s="28"/>
    </row>
    <row r="13" spans="1:16" ht="25.5">
      <c r="A13" s="9" t="s">
        <v>21</v>
      </c>
      <c r="B13" s="19" t="s">
        <v>28</v>
      </c>
      <c r="C13" s="16" t="s">
        <v>4</v>
      </c>
      <c r="D13" s="31" t="s">
        <v>69</v>
      </c>
      <c r="E13" s="31">
        <v>0.3</v>
      </c>
      <c r="F13" s="10">
        <v>976.72793999999999</v>
      </c>
      <c r="G13" s="10">
        <v>976.72793999999999</v>
      </c>
      <c r="H13" s="10">
        <v>1142.1944700000001</v>
      </c>
      <c r="I13" s="15">
        <v>976.72793847457626</v>
      </c>
      <c r="J13" s="10">
        <v>1142.1944700000001</v>
      </c>
      <c r="K13" s="10">
        <v>229.82231799545596</v>
      </c>
      <c r="L13" s="10">
        <v>746.90562047912033</v>
      </c>
      <c r="M13" s="11"/>
      <c r="N13" s="28"/>
      <c r="O13" s="28"/>
      <c r="P13" s="28"/>
    </row>
    <row r="14" spans="1:16">
      <c r="A14" s="9" t="s">
        <v>21</v>
      </c>
      <c r="B14" s="19" t="s">
        <v>29</v>
      </c>
      <c r="C14" s="16" t="s">
        <v>4</v>
      </c>
      <c r="D14" s="31" t="s">
        <v>70</v>
      </c>
      <c r="E14" s="31">
        <v>1</v>
      </c>
      <c r="F14" s="10">
        <v>164.72241152542375</v>
      </c>
      <c r="G14" s="10">
        <v>164.72241152542372</v>
      </c>
      <c r="H14" s="10">
        <v>188.38498140000002</v>
      </c>
      <c r="I14" s="15">
        <v>164.72241152542372</v>
      </c>
      <c r="J14" s="10">
        <v>188.38498140000002</v>
      </c>
      <c r="K14" s="10">
        <v>38.758885613222056</v>
      </c>
      <c r="L14" s="10">
        <v>125.96352591220167</v>
      </c>
      <c r="M14" s="11"/>
      <c r="N14" s="28"/>
      <c r="O14" s="28"/>
      <c r="P14" s="28"/>
    </row>
    <row r="15" spans="1:16" ht="25.5">
      <c r="A15" s="9" t="s">
        <v>21</v>
      </c>
      <c r="B15" s="19" t="s">
        <v>64</v>
      </c>
      <c r="C15" s="16" t="s">
        <v>4</v>
      </c>
      <c r="D15" s="31" t="s">
        <v>69</v>
      </c>
      <c r="E15" s="47">
        <v>0.4</v>
      </c>
      <c r="F15" s="10">
        <v>1054.05655</v>
      </c>
      <c r="G15" s="10">
        <v>1054.05655</v>
      </c>
      <c r="H15" s="10">
        <v>1216.8871200000001</v>
      </c>
      <c r="I15" s="15">
        <v>1054.0565511864406</v>
      </c>
      <c r="J15" s="10">
        <v>1216.8871200000001</v>
      </c>
      <c r="K15" s="10">
        <v>248.01760075614882</v>
      </c>
      <c r="L15" s="10">
        <v>806.03895043029183</v>
      </c>
      <c r="M15" s="11"/>
      <c r="N15" s="28"/>
      <c r="O15" s="28"/>
      <c r="P15" s="28"/>
    </row>
    <row r="16" spans="1:16">
      <c r="A16" s="9" t="s">
        <v>21</v>
      </c>
      <c r="B16" s="19" t="s">
        <v>30</v>
      </c>
      <c r="C16" s="16" t="s">
        <v>4</v>
      </c>
      <c r="D16" s="31" t="s">
        <v>69</v>
      </c>
      <c r="E16" s="31">
        <v>1</v>
      </c>
      <c r="F16" s="10">
        <v>2121.2425499999999</v>
      </c>
      <c r="G16" s="10">
        <v>2121.2425499999999</v>
      </c>
      <c r="H16" s="10">
        <v>2481.126765</v>
      </c>
      <c r="I16" s="15">
        <v>2121.2425542372898</v>
      </c>
      <c r="J16" s="10">
        <v>2481.1267699999999</v>
      </c>
      <c r="K16" s="10">
        <v>499.12453779789666</v>
      </c>
      <c r="L16" s="10">
        <v>1622.1180164393918</v>
      </c>
      <c r="M16" s="11"/>
      <c r="N16" s="28"/>
      <c r="O16" s="28"/>
      <c r="P16" s="28"/>
    </row>
    <row r="17" spans="1:16" ht="25.5">
      <c r="A17" s="9" t="s">
        <v>21</v>
      </c>
      <c r="B17" s="19" t="s">
        <v>54</v>
      </c>
      <c r="C17" s="16" t="s">
        <v>4</v>
      </c>
      <c r="D17" s="31" t="s">
        <v>69</v>
      </c>
      <c r="E17" s="47">
        <v>0.22</v>
      </c>
      <c r="F17" s="10">
        <v>778.26200999999992</v>
      </c>
      <c r="G17" s="10">
        <v>778.26200999999992</v>
      </c>
      <c r="H17" s="10">
        <v>910.10661999999991</v>
      </c>
      <c r="I17" s="15">
        <v>778.26200779661019</v>
      </c>
      <c r="J17" s="10">
        <v>910.10661999999991</v>
      </c>
      <c r="K17" s="10">
        <v>183.1236433340442</v>
      </c>
      <c r="L17" s="10">
        <v>595.13836446256596</v>
      </c>
      <c r="M17" s="11"/>
      <c r="N17" s="28"/>
      <c r="O17" s="28"/>
      <c r="P17" s="28"/>
    </row>
    <row r="18" spans="1:16">
      <c r="A18" s="9" t="s">
        <v>21</v>
      </c>
      <c r="B18" s="19" t="s">
        <v>31</v>
      </c>
      <c r="C18" s="16" t="s">
        <v>4</v>
      </c>
      <c r="D18" s="31" t="s">
        <v>69</v>
      </c>
      <c r="E18" s="47">
        <v>0.25700000000000001</v>
      </c>
      <c r="F18" s="10">
        <v>1282.5605500000001</v>
      </c>
      <c r="G18" s="10">
        <v>1282.5605500000001</v>
      </c>
      <c r="H18" s="10">
        <v>1495.1817800000001</v>
      </c>
      <c r="I18" s="15">
        <v>1282.5605477966101</v>
      </c>
      <c r="J18" s="10">
        <v>1495.1817800000001</v>
      </c>
      <c r="K18" s="10">
        <v>301.78417802247731</v>
      </c>
      <c r="L18" s="10">
        <v>980.77636977413306</v>
      </c>
      <c r="M18" s="11"/>
      <c r="N18" s="28"/>
      <c r="O18" s="28"/>
      <c r="P18" s="28"/>
    </row>
    <row r="19" spans="1:16" ht="25.5">
      <c r="A19" s="9" t="s">
        <v>21</v>
      </c>
      <c r="B19" s="19" t="s">
        <v>32</v>
      </c>
      <c r="C19" s="16" t="s">
        <v>4</v>
      </c>
      <c r="D19" s="31" t="s">
        <v>69</v>
      </c>
      <c r="E19" s="47">
        <v>1</v>
      </c>
      <c r="F19" s="10">
        <v>6358.1574799999999</v>
      </c>
      <c r="G19" s="10">
        <v>6358.1574799999999</v>
      </c>
      <c r="H19" s="10">
        <v>7340.3651179999997</v>
      </c>
      <c r="I19" s="15">
        <v>6358.1574816949151</v>
      </c>
      <c r="J19" s="10">
        <v>7340.3651199999995</v>
      </c>
      <c r="K19" s="10">
        <v>1496.0629598713087</v>
      </c>
      <c r="L19" s="10">
        <v>4862.0945218236066</v>
      </c>
      <c r="M19" s="11"/>
      <c r="N19" s="28"/>
      <c r="O19" s="28"/>
      <c r="P19" s="28"/>
    </row>
    <row r="20" spans="1:16">
      <c r="A20" s="9" t="s">
        <v>21</v>
      </c>
      <c r="B20" s="19" t="s">
        <v>33</v>
      </c>
      <c r="C20" s="16" t="s">
        <v>4</v>
      </c>
      <c r="D20" s="31" t="s">
        <v>69</v>
      </c>
      <c r="E20" s="47">
        <v>1</v>
      </c>
      <c r="F20" s="10">
        <v>4211.1366099999996</v>
      </c>
      <c r="G20" s="10">
        <v>4211.1366099999996</v>
      </c>
      <c r="H20" s="10">
        <v>4878.27171</v>
      </c>
      <c r="I20" s="15">
        <v>4211.1366101694894</v>
      </c>
      <c r="J20" s="10">
        <v>4878.27171</v>
      </c>
      <c r="K20" s="10">
        <v>990.87283062280392</v>
      </c>
      <c r="L20" s="10">
        <v>3220.2637795466871</v>
      </c>
      <c r="M20" s="11"/>
      <c r="N20" s="28"/>
      <c r="O20" s="28"/>
      <c r="P20" s="28"/>
    </row>
    <row r="21" spans="1:16">
      <c r="A21" s="9" t="s">
        <v>21</v>
      </c>
      <c r="B21" s="19" t="s">
        <v>34</v>
      </c>
      <c r="C21" s="16" t="s">
        <v>4</v>
      </c>
      <c r="D21" s="31" t="s">
        <v>69</v>
      </c>
      <c r="E21" s="47">
        <v>0.63200000000000001</v>
      </c>
      <c r="F21" s="10">
        <v>2910.1482900000001</v>
      </c>
      <c r="G21" s="10">
        <v>2910.1482900000001</v>
      </c>
      <c r="H21" s="10">
        <v>3355.4619699999998</v>
      </c>
      <c r="I21" s="15">
        <v>2910.1482898305098</v>
      </c>
      <c r="J21" s="10">
        <v>3355.4619699999998</v>
      </c>
      <c r="K21" s="10">
        <v>684.75263103858526</v>
      </c>
      <c r="L21" s="10">
        <v>2225.3956587919238</v>
      </c>
      <c r="M21" s="11"/>
      <c r="N21" s="28"/>
      <c r="O21" s="28"/>
      <c r="P21" s="28"/>
    </row>
    <row r="22" spans="1:16" ht="32.25" customHeight="1">
      <c r="A22" s="9" t="s">
        <v>21</v>
      </c>
      <c r="B22" s="19" t="s">
        <v>2</v>
      </c>
      <c r="C22" s="16" t="s">
        <v>62</v>
      </c>
      <c r="D22" s="31" t="s">
        <v>69</v>
      </c>
      <c r="E22" s="47">
        <v>354</v>
      </c>
      <c r="F22" s="10">
        <v>9001.5093900000011</v>
      </c>
      <c r="G22" s="10">
        <v>9001.5093900000011</v>
      </c>
      <c r="H22" s="10">
        <v>10392.380020000001</v>
      </c>
      <c r="I22" s="15">
        <v>9001.5093908474591</v>
      </c>
      <c r="J22" s="10">
        <v>10392.380019999999</v>
      </c>
      <c r="K22" s="10">
        <v>2118.038884905181</v>
      </c>
      <c r="L22" s="10">
        <v>6883.4705059422777</v>
      </c>
      <c r="M22" s="11"/>
      <c r="N22" s="28"/>
      <c r="O22" s="28"/>
      <c r="P22" s="28"/>
    </row>
    <row r="23" spans="1:16" ht="30.75" customHeight="1">
      <c r="A23" s="9" t="s">
        <v>21</v>
      </c>
      <c r="B23" s="19" t="s">
        <v>49</v>
      </c>
      <c r="C23" s="16" t="s">
        <v>8</v>
      </c>
      <c r="D23" s="31" t="s">
        <v>69</v>
      </c>
      <c r="E23" s="31">
        <v>1.03</v>
      </c>
      <c r="F23" s="10">
        <v>3411.7960600000001</v>
      </c>
      <c r="G23" s="10">
        <v>3411.7960600000001</v>
      </c>
      <c r="H23" s="10">
        <v>4000.2454251999998</v>
      </c>
      <c r="I23" s="15">
        <v>3411.7960640677966</v>
      </c>
      <c r="J23" s="10">
        <v>4000.2454299999999</v>
      </c>
      <c r="K23" s="10">
        <v>802.78944533564606</v>
      </c>
      <c r="L23" s="10">
        <v>2609.0066187321504</v>
      </c>
      <c r="M23" s="11"/>
      <c r="N23" s="28"/>
      <c r="O23" s="28"/>
      <c r="P23" s="28"/>
    </row>
    <row r="24" spans="1:16" ht="41.25" customHeight="1">
      <c r="A24" s="9" t="s">
        <v>21</v>
      </c>
      <c r="B24" s="19" t="s">
        <v>65</v>
      </c>
      <c r="C24" s="16" t="s">
        <v>5</v>
      </c>
      <c r="D24" s="31" t="s">
        <v>69</v>
      </c>
      <c r="E24" s="47">
        <v>0.96899999999999997</v>
      </c>
      <c r="F24" s="10">
        <v>4646.9233700000004</v>
      </c>
      <c r="G24" s="10">
        <v>4646.9233700000004</v>
      </c>
      <c r="H24" s="10">
        <v>5434.7488700000004</v>
      </c>
      <c r="I24" s="15">
        <v>4646.9233674576271</v>
      </c>
      <c r="J24" s="10">
        <v>5434.7488700000004</v>
      </c>
      <c r="K24" s="10">
        <v>1093.412666708685</v>
      </c>
      <c r="L24" s="10">
        <v>3553.5107007489469</v>
      </c>
      <c r="M24" s="11"/>
      <c r="N24" s="28"/>
      <c r="O24" s="28"/>
      <c r="P24" s="28"/>
    </row>
    <row r="25" spans="1:16">
      <c r="A25" s="9" t="s">
        <v>21</v>
      </c>
      <c r="B25" s="19" t="s">
        <v>41</v>
      </c>
      <c r="C25" s="16" t="s">
        <v>5</v>
      </c>
      <c r="D25" s="31" t="s">
        <v>69</v>
      </c>
      <c r="E25" s="47">
        <v>0.38600000000000001</v>
      </c>
      <c r="F25" s="10">
        <v>611.07285999999999</v>
      </c>
      <c r="G25" s="10">
        <v>611.07285999999999</v>
      </c>
      <c r="H25" s="10">
        <v>714.59411999999998</v>
      </c>
      <c r="I25" s="15">
        <v>611.07285864406788</v>
      </c>
      <c r="J25" s="10">
        <v>714.59411999999998</v>
      </c>
      <c r="K25" s="10">
        <v>143.7843388170316</v>
      </c>
      <c r="L25" s="10">
        <v>467.28851982703628</v>
      </c>
      <c r="M25" s="11"/>
      <c r="N25" s="28"/>
      <c r="O25" s="28"/>
      <c r="P25" s="28"/>
    </row>
    <row r="26" spans="1:16">
      <c r="A26" s="9" t="s">
        <v>21</v>
      </c>
      <c r="B26" s="19" t="s">
        <v>43</v>
      </c>
      <c r="C26" s="16" t="s">
        <v>63</v>
      </c>
      <c r="D26" s="31" t="s">
        <v>70</v>
      </c>
      <c r="E26" s="47">
        <v>1</v>
      </c>
      <c r="F26" s="10">
        <v>1823.6465099999998</v>
      </c>
      <c r="G26" s="10">
        <v>1823.6465099999998</v>
      </c>
      <c r="H26" s="10">
        <v>2111.1597700000002</v>
      </c>
      <c r="I26" s="15">
        <v>1823.64651135593</v>
      </c>
      <c r="J26" s="10">
        <v>2111.1597700000002</v>
      </c>
      <c r="K26" s="10">
        <v>429.10072696262523</v>
      </c>
      <c r="L26" s="10">
        <v>1394.545784393307</v>
      </c>
      <c r="M26" s="11"/>
      <c r="N26" s="28"/>
      <c r="O26" s="28"/>
      <c r="P26" s="28"/>
    </row>
    <row r="27" spans="1:16">
      <c r="A27" s="9" t="s">
        <v>21</v>
      </c>
      <c r="B27" s="19" t="s">
        <v>42</v>
      </c>
      <c r="C27" s="16" t="s">
        <v>63</v>
      </c>
      <c r="D27" s="31" t="s">
        <v>70</v>
      </c>
      <c r="E27" s="47">
        <v>1</v>
      </c>
      <c r="F27" s="10">
        <v>1785.9608900000001</v>
      </c>
      <c r="G27" s="10">
        <v>1785.9608900000001</v>
      </c>
      <c r="H27" s="10">
        <v>2067.1520500000001</v>
      </c>
      <c r="I27" s="15">
        <v>1785.96089322034</v>
      </c>
      <c r="J27" s="10">
        <v>2067.1520500000001</v>
      </c>
      <c r="K27" s="10">
        <v>420.23336915105273</v>
      </c>
      <c r="L27" s="10">
        <v>1365.7275240692863</v>
      </c>
      <c r="M27" s="11"/>
      <c r="N27" s="28"/>
      <c r="O27" s="28"/>
      <c r="P27" s="28"/>
    </row>
    <row r="28" spans="1:16" ht="25.5">
      <c r="A28" s="9" t="s">
        <v>21</v>
      </c>
      <c r="B28" s="19" t="s">
        <v>55</v>
      </c>
      <c r="C28" s="16" t="s">
        <v>63</v>
      </c>
      <c r="D28" s="31" t="s">
        <v>69</v>
      </c>
      <c r="E28" s="47">
        <v>0.6</v>
      </c>
      <c r="F28" s="10">
        <v>957.30669</v>
      </c>
      <c r="G28" s="10">
        <v>957.30669</v>
      </c>
      <c r="H28" s="10">
        <v>1105.1913500000001</v>
      </c>
      <c r="I28" s="15">
        <v>957.30669067796612</v>
      </c>
      <c r="J28" s="10">
        <v>1105.1913500000001</v>
      </c>
      <c r="K28" s="10">
        <v>225.25253350259916</v>
      </c>
      <c r="L28" s="10">
        <v>732.05415717536698</v>
      </c>
      <c r="M28" s="11"/>
      <c r="N28" s="28"/>
      <c r="O28" s="28"/>
      <c r="P28" s="28"/>
    </row>
    <row r="29" spans="1:16" ht="25.5">
      <c r="A29" s="9" t="s">
        <v>21</v>
      </c>
      <c r="B29" s="19" t="s">
        <v>46</v>
      </c>
      <c r="C29" s="16" t="s">
        <v>50</v>
      </c>
      <c r="D29" s="31" t="s">
        <v>70</v>
      </c>
      <c r="E29" s="47">
        <v>1</v>
      </c>
      <c r="F29" s="10">
        <v>1575.4285100000002</v>
      </c>
      <c r="G29" s="10">
        <v>1575.4285100000002</v>
      </c>
      <c r="H29" s="10">
        <v>1839.4845806000001</v>
      </c>
      <c r="I29" s="15">
        <v>1575.4285094915301</v>
      </c>
      <c r="J29" s="10">
        <v>1839.4845800000001</v>
      </c>
      <c r="K29" s="10">
        <v>370.69547990296689</v>
      </c>
      <c r="L29" s="10">
        <v>1204.7330295885586</v>
      </c>
      <c r="M29" s="11"/>
      <c r="N29" s="28"/>
      <c r="O29" s="28"/>
      <c r="P29" s="28"/>
    </row>
    <row r="30" spans="1:16" ht="25.5">
      <c r="A30" s="9" t="s">
        <v>21</v>
      </c>
      <c r="B30" s="19" t="s">
        <v>47</v>
      </c>
      <c r="C30" s="16" t="s">
        <v>50</v>
      </c>
      <c r="D30" s="31" t="s">
        <v>69</v>
      </c>
      <c r="E30" s="47">
        <v>0.91</v>
      </c>
      <c r="F30" s="10">
        <v>1489.3103500000002</v>
      </c>
      <c r="G30" s="10">
        <v>1489.3103500000002</v>
      </c>
      <c r="H30" s="10">
        <v>1746.1790800000001</v>
      </c>
      <c r="I30" s="15">
        <v>1489.3103500000002</v>
      </c>
      <c r="J30" s="10">
        <v>1746.1790800000001</v>
      </c>
      <c r="K30" s="10">
        <v>350.43203267655184</v>
      </c>
      <c r="L30" s="10">
        <v>1138.8783173234483</v>
      </c>
      <c r="M30" s="11"/>
      <c r="N30" s="28"/>
      <c r="O30" s="28"/>
      <c r="P30" s="28"/>
    </row>
    <row r="31" spans="1:16" ht="25.5">
      <c r="A31" s="9" t="s">
        <v>21</v>
      </c>
      <c r="B31" s="20" t="s">
        <v>48</v>
      </c>
      <c r="C31" s="16" t="s">
        <v>50</v>
      </c>
      <c r="D31" s="31" t="s">
        <v>69</v>
      </c>
      <c r="E31" s="31">
        <v>0.99</v>
      </c>
      <c r="F31" s="10">
        <v>1223.03097</v>
      </c>
      <c r="G31" s="10">
        <v>1223.03097</v>
      </c>
      <c r="H31" s="10">
        <v>1433.9731806</v>
      </c>
      <c r="I31" s="15">
        <v>1223.0309694915254</v>
      </c>
      <c r="J31" s="10">
        <v>1433.9731799999997</v>
      </c>
      <c r="K31" s="10">
        <v>287.77697587698162</v>
      </c>
      <c r="L31" s="10">
        <v>935.25399361454379</v>
      </c>
      <c r="M31" s="11"/>
      <c r="N31" s="28"/>
      <c r="O31" s="28"/>
      <c r="P31" s="28"/>
    </row>
    <row r="32" spans="1:16">
      <c r="A32" s="9" t="s">
        <v>21</v>
      </c>
      <c r="B32" s="19" t="s">
        <v>56</v>
      </c>
      <c r="C32" s="17" t="s">
        <v>7</v>
      </c>
      <c r="D32" s="31" t="s">
        <v>70</v>
      </c>
      <c r="E32" s="47">
        <v>1</v>
      </c>
      <c r="F32" s="10">
        <v>1433.8288499999999</v>
      </c>
      <c r="G32" s="10">
        <v>1433.8288499999999</v>
      </c>
      <c r="H32" s="10">
        <v>1649.4350199999999</v>
      </c>
      <c r="I32" s="15">
        <v>1433.82884779661</v>
      </c>
      <c r="J32" s="10">
        <v>1649.4350199999999</v>
      </c>
      <c r="K32" s="10">
        <v>337.37733551884895</v>
      </c>
      <c r="L32" s="10">
        <v>1096.4515122777614</v>
      </c>
      <c r="M32" s="11"/>
      <c r="N32" s="28"/>
      <c r="O32" s="28"/>
      <c r="P32" s="28"/>
    </row>
    <row r="33" spans="1:16" ht="25.5">
      <c r="A33" s="9" t="s">
        <v>21</v>
      </c>
      <c r="B33" s="19" t="s">
        <v>44</v>
      </c>
      <c r="C33" s="17" t="s">
        <v>7</v>
      </c>
      <c r="D33" s="31" t="s">
        <v>69</v>
      </c>
      <c r="E33" s="47">
        <v>0.05</v>
      </c>
      <c r="F33" s="10">
        <v>154.58154000000002</v>
      </c>
      <c r="G33" s="10">
        <v>154.58154000000002</v>
      </c>
      <c r="H33" s="10">
        <v>178.46128000000002</v>
      </c>
      <c r="I33" s="15">
        <v>154.58153728813559</v>
      </c>
      <c r="J33" s="10">
        <v>178.46128000000002</v>
      </c>
      <c r="K33" s="10">
        <v>36.37275623992511</v>
      </c>
      <c r="L33" s="10">
        <v>118.20878104821048</v>
      </c>
      <c r="M33" s="11"/>
      <c r="N33" s="28"/>
      <c r="O33" s="28"/>
      <c r="P33" s="28"/>
    </row>
    <row r="34" spans="1:16" ht="25.5">
      <c r="A34" s="9" t="s">
        <v>21</v>
      </c>
      <c r="B34" s="19" t="s">
        <v>45</v>
      </c>
      <c r="C34" s="17" t="s">
        <v>7</v>
      </c>
      <c r="D34" s="31" t="s">
        <v>69</v>
      </c>
      <c r="E34" s="47">
        <v>0.41</v>
      </c>
      <c r="F34" s="10">
        <v>452.47967</v>
      </c>
      <c r="G34" s="10">
        <v>452.47967</v>
      </c>
      <c r="H34" s="10">
        <v>522.37869000000001</v>
      </c>
      <c r="I34" s="15">
        <v>452.47967135593228</v>
      </c>
      <c r="J34" s="10">
        <v>522.37869000000001</v>
      </c>
      <c r="K34" s="10">
        <v>106.46764858518407</v>
      </c>
      <c r="L34" s="10">
        <v>346.01202277074822</v>
      </c>
      <c r="M34" s="11"/>
      <c r="N34" s="28"/>
      <c r="O34" s="28"/>
      <c r="P34" s="28"/>
    </row>
    <row r="35" spans="1:16">
      <c r="A35" s="9" t="s">
        <v>21</v>
      </c>
      <c r="B35" s="21" t="s">
        <v>57</v>
      </c>
      <c r="C35" s="16" t="s">
        <v>6</v>
      </c>
      <c r="D35" s="31" t="s">
        <v>70</v>
      </c>
      <c r="E35" s="31">
        <v>1</v>
      </c>
      <c r="F35" s="10">
        <v>1385.5808</v>
      </c>
      <c r="G35" s="10">
        <v>1385.5808</v>
      </c>
      <c r="H35" s="10">
        <v>1590.04456</v>
      </c>
      <c r="I35" s="15">
        <v>1385.58079661017</v>
      </c>
      <c r="J35" s="10">
        <v>1590.04456</v>
      </c>
      <c r="K35" s="10">
        <v>326.02465630732883</v>
      </c>
      <c r="L35" s="10">
        <v>1059.5561403028407</v>
      </c>
      <c r="M35" s="11"/>
      <c r="N35" s="28"/>
      <c r="O35" s="28"/>
      <c r="P35" s="28"/>
    </row>
    <row r="36" spans="1:16" ht="25.5">
      <c r="A36" s="9" t="s">
        <v>21</v>
      </c>
      <c r="B36" s="21" t="s">
        <v>58</v>
      </c>
      <c r="C36" s="16" t="s">
        <v>6</v>
      </c>
      <c r="D36" s="31" t="s">
        <v>69</v>
      </c>
      <c r="E36" s="31">
        <v>0.56000000000000005</v>
      </c>
      <c r="F36" s="10">
        <v>1124.72542</v>
      </c>
      <c r="G36" s="10">
        <v>1124.72542</v>
      </c>
      <c r="H36" s="10">
        <v>1298.47291</v>
      </c>
      <c r="I36" s="15">
        <v>1124.7254174576271</v>
      </c>
      <c r="J36" s="10">
        <v>1298.47291</v>
      </c>
      <c r="K36" s="10">
        <v>264.64585722019564</v>
      </c>
      <c r="L36" s="10">
        <v>860.07956023743156</v>
      </c>
      <c r="M36" s="11"/>
      <c r="N36" s="28"/>
      <c r="O36" s="28"/>
      <c r="P36" s="28"/>
    </row>
    <row r="37" spans="1:16" ht="25.5">
      <c r="A37" s="9" t="s">
        <v>21</v>
      </c>
      <c r="B37" s="21" t="s">
        <v>59</v>
      </c>
      <c r="C37" s="16" t="s">
        <v>6</v>
      </c>
      <c r="D37" s="31" t="s">
        <v>69</v>
      </c>
      <c r="E37" s="47">
        <v>0.41799999999999998</v>
      </c>
      <c r="F37" s="10">
        <v>712.95653000000004</v>
      </c>
      <c r="G37" s="10">
        <v>712.95653000000004</v>
      </c>
      <c r="H37" s="10">
        <v>823.09398999999996</v>
      </c>
      <c r="I37" s="15">
        <v>712.95652508474586</v>
      </c>
      <c r="J37" s="10">
        <v>823.09399000000008</v>
      </c>
      <c r="K37" s="10">
        <v>167.75738132448922</v>
      </c>
      <c r="L37" s="10">
        <v>545.19914376025667</v>
      </c>
      <c r="M37" s="11"/>
      <c r="N37" s="28"/>
      <c r="O37" s="28"/>
      <c r="P37" s="28"/>
    </row>
    <row r="38" spans="1:16">
      <c r="A38" s="9" t="s">
        <v>21</v>
      </c>
      <c r="B38" s="20" t="s">
        <v>60</v>
      </c>
      <c r="C38" s="16" t="s">
        <v>4</v>
      </c>
      <c r="D38" s="31" t="s">
        <v>70</v>
      </c>
      <c r="E38" s="47">
        <v>1</v>
      </c>
      <c r="F38" s="10">
        <v>1323.0965799999999</v>
      </c>
      <c r="G38" s="10">
        <v>1323.0965799999999</v>
      </c>
      <c r="H38" s="10">
        <v>1523.2441103999997</v>
      </c>
      <c r="I38" s="15">
        <v>1323.0965757627116</v>
      </c>
      <c r="J38" s="10">
        <v>1523.2441099999999</v>
      </c>
      <c r="K38" s="10">
        <v>311.32223211361713</v>
      </c>
      <c r="L38" s="10">
        <v>1011.7743436490945</v>
      </c>
      <c r="M38" s="11"/>
      <c r="N38" s="28"/>
      <c r="O38" s="28"/>
      <c r="P38" s="28"/>
    </row>
    <row r="39" spans="1:16">
      <c r="A39" s="9" t="s">
        <v>21</v>
      </c>
      <c r="B39" s="20" t="s">
        <v>61</v>
      </c>
      <c r="C39" s="16" t="s">
        <v>4</v>
      </c>
      <c r="D39" s="31" t="s">
        <v>69</v>
      </c>
      <c r="E39" s="47">
        <v>1.22</v>
      </c>
      <c r="F39" s="10">
        <v>6868.9888799999999</v>
      </c>
      <c r="G39" s="10">
        <v>6687.5243399999999</v>
      </c>
      <c r="H39" s="10">
        <v>7715.62835</v>
      </c>
      <c r="I39" s="15">
        <v>6687.5243361016901</v>
      </c>
      <c r="J39" s="10">
        <v>7715.62835</v>
      </c>
      <c r="K39" s="10">
        <v>1573.5623852167714</v>
      </c>
      <c r="L39" s="10">
        <v>5113.9619508849237</v>
      </c>
      <c r="M39" s="11"/>
      <c r="N39" s="28"/>
      <c r="O39" s="28"/>
      <c r="P39" s="28"/>
    </row>
    <row r="40" spans="1:16">
      <c r="A40" s="9" t="s">
        <v>21</v>
      </c>
      <c r="B40" s="20" t="s">
        <v>35</v>
      </c>
      <c r="C40" s="16" t="s">
        <v>4</v>
      </c>
      <c r="D40" s="31" t="s">
        <v>70</v>
      </c>
      <c r="E40" s="31">
        <v>1</v>
      </c>
      <c r="F40" s="10">
        <v>6732.3874699999997</v>
      </c>
      <c r="G40" s="10">
        <v>6649.2356799999998</v>
      </c>
      <c r="H40" s="10">
        <v>7774.1208299999998</v>
      </c>
      <c r="I40" s="15">
        <v>6708.2781761016895</v>
      </c>
      <c r="J40" s="10">
        <v>7843.7909799999998</v>
      </c>
      <c r="K40" s="10">
        <v>1578.445726245754</v>
      </c>
      <c r="L40" s="10">
        <v>5129.8324498559396</v>
      </c>
      <c r="M40" s="11"/>
      <c r="N40" s="28"/>
      <c r="O40" s="28"/>
      <c r="P40" s="28"/>
    </row>
    <row r="41" spans="1:16">
      <c r="A41" s="9" t="s">
        <v>21</v>
      </c>
      <c r="B41" s="20" t="s">
        <v>36</v>
      </c>
      <c r="C41" s="16" t="s">
        <v>4</v>
      </c>
      <c r="D41" s="48" t="s">
        <v>70</v>
      </c>
      <c r="E41" s="31">
        <v>1</v>
      </c>
      <c r="F41" s="10">
        <v>7143.68444</v>
      </c>
      <c r="G41" s="10">
        <v>7060.5326500000001</v>
      </c>
      <c r="H41" s="10">
        <v>8243.4361200000003</v>
      </c>
      <c r="I41" s="15">
        <v>7060.5326461016894</v>
      </c>
      <c r="J41" s="10">
        <v>8243.4361200000003</v>
      </c>
      <c r="K41" s="10">
        <v>1661.3305661594104</v>
      </c>
      <c r="L41" s="10">
        <v>5399.2020799422835</v>
      </c>
      <c r="M41" s="11"/>
      <c r="N41" s="28"/>
      <c r="O41" s="28"/>
      <c r="P41" s="28"/>
    </row>
    <row r="42" spans="1:16" ht="25.5">
      <c r="A42" s="9" t="s">
        <v>21</v>
      </c>
      <c r="B42" s="20" t="s">
        <v>37</v>
      </c>
      <c r="C42" s="16" t="s">
        <v>4</v>
      </c>
      <c r="D42" s="31" t="s">
        <v>69</v>
      </c>
      <c r="E42" s="47">
        <v>1.48</v>
      </c>
      <c r="F42" s="10">
        <v>5850.2339700000011</v>
      </c>
      <c r="G42" s="10">
        <v>5595.2724300000009</v>
      </c>
      <c r="H42" s="10">
        <v>6459.6296600000005</v>
      </c>
      <c r="I42" s="15">
        <v>5595.272436271187</v>
      </c>
      <c r="J42" s="10">
        <v>6459.6296600000005</v>
      </c>
      <c r="K42" s="10">
        <v>1316.5574879820008</v>
      </c>
      <c r="L42" s="10">
        <v>4278.7149482891864</v>
      </c>
      <c r="M42" s="11"/>
      <c r="N42" s="28"/>
      <c r="O42" s="28"/>
      <c r="P42" s="28"/>
    </row>
    <row r="43" spans="1:16" ht="25.5">
      <c r="A43" s="9" t="s">
        <v>21</v>
      </c>
      <c r="B43" s="20" t="s">
        <v>38</v>
      </c>
      <c r="C43" s="16" t="s">
        <v>4</v>
      </c>
      <c r="D43" s="31" t="s">
        <v>69</v>
      </c>
      <c r="E43" s="47">
        <v>0.4</v>
      </c>
      <c r="F43" s="10">
        <v>1167.8760400000001</v>
      </c>
      <c r="G43" s="10">
        <v>921.21915000000001</v>
      </c>
      <c r="H43" s="10">
        <v>1063.529</v>
      </c>
      <c r="I43" s="15">
        <v>921.21914661016945</v>
      </c>
      <c r="J43" s="10">
        <v>1063.529</v>
      </c>
      <c r="K43" s="10">
        <v>216.76119962985558</v>
      </c>
      <c r="L43" s="10">
        <v>704.45794698031386</v>
      </c>
      <c r="M43" s="11"/>
      <c r="N43" s="28"/>
      <c r="O43" s="28"/>
      <c r="P43" s="28"/>
    </row>
    <row r="44" spans="1:16" ht="25.5">
      <c r="A44" s="9" t="s">
        <v>21</v>
      </c>
      <c r="B44" s="20" t="s">
        <v>39</v>
      </c>
      <c r="C44" s="16" t="s">
        <v>4</v>
      </c>
      <c r="D44" s="31" t="s">
        <v>69</v>
      </c>
      <c r="E44" s="31">
        <v>1.02</v>
      </c>
      <c r="F44" s="10">
        <v>2041.68625</v>
      </c>
      <c r="G44" s="10">
        <v>1792.82142</v>
      </c>
      <c r="H44" s="10">
        <v>2073.0254199999999</v>
      </c>
      <c r="I44" s="15">
        <v>1792.82141677966</v>
      </c>
      <c r="J44" s="10">
        <v>2073.0254199999999</v>
      </c>
      <c r="K44" s="10">
        <v>421.84763794071011</v>
      </c>
      <c r="L44" s="10">
        <v>1370.9737788389514</v>
      </c>
      <c r="M44" s="11"/>
      <c r="N44" s="28"/>
      <c r="O44" s="28"/>
      <c r="P44" s="28"/>
    </row>
    <row r="45" spans="1:16" ht="25.5">
      <c r="A45" s="9" t="s">
        <v>21</v>
      </c>
      <c r="B45" s="20" t="s">
        <v>40</v>
      </c>
      <c r="C45" s="16" t="s">
        <v>4</v>
      </c>
      <c r="D45" s="31" t="s">
        <v>70</v>
      </c>
      <c r="E45" s="31">
        <v>1</v>
      </c>
      <c r="F45" s="10">
        <v>1510.9748</v>
      </c>
      <c r="G45" s="10">
        <v>1358.9787199999998</v>
      </c>
      <c r="H45" s="10">
        <v>1588.1173100000001</v>
      </c>
      <c r="I45" s="15">
        <v>1358.9787210169493</v>
      </c>
      <c r="J45" s="10">
        <v>1588.1173099999999</v>
      </c>
      <c r="K45" s="10">
        <v>319.76523601689212</v>
      </c>
      <c r="L45" s="10">
        <v>1039.2134850000573</v>
      </c>
      <c r="M45" s="11"/>
      <c r="N45" s="28"/>
      <c r="O45" s="28"/>
      <c r="P45" s="28"/>
    </row>
    <row r="46" spans="1:16" ht="81.75" customHeight="1">
      <c r="A46" s="9" t="s">
        <v>21</v>
      </c>
      <c r="B46" s="20" t="s">
        <v>66</v>
      </c>
      <c r="C46" s="16" t="s">
        <v>4</v>
      </c>
      <c r="D46" s="31" t="s">
        <v>71</v>
      </c>
      <c r="E46" s="47" t="s">
        <v>71</v>
      </c>
      <c r="F46" s="10"/>
      <c r="G46" s="10">
        <v>3815.8777399999999</v>
      </c>
      <c r="H46" s="10">
        <v>4390.6661815999996</v>
      </c>
      <c r="I46" s="15">
        <v>3815.8777386440679</v>
      </c>
      <c r="J46" s="10">
        <v>4390.6661800000002</v>
      </c>
      <c r="K46" s="10">
        <v>897.86913278232748</v>
      </c>
      <c r="L46" s="10">
        <v>2918.0086058617403</v>
      </c>
      <c r="M46" s="11"/>
      <c r="N46" s="28"/>
      <c r="O46" s="28"/>
      <c r="P46" s="28"/>
    </row>
    <row r="47" spans="1:16">
      <c r="A47" s="29" t="s">
        <v>19</v>
      </c>
      <c r="B47" s="30" t="s">
        <v>22</v>
      </c>
      <c r="C47" s="16"/>
      <c r="D47" s="31"/>
      <c r="E47" s="31"/>
      <c r="F47" s="32"/>
      <c r="G47" s="10"/>
      <c r="H47" s="10"/>
      <c r="I47" s="10">
        <v>365.29545000000002</v>
      </c>
      <c r="J47" s="10">
        <v>433.29863999999998</v>
      </c>
      <c r="K47" s="10"/>
      <c r="L47" s="10"/>
      <c r="M47" s="10">
        <v>365.29545000000002</v>
      </c>
      <c r="N47" s="28"/>
    </row>
    <row r="48" spans="1:16">
      <c r="A48" s="29" t="s">
        <v>67</v>
      </c>
      <c r="B48" s="30" t="s">
        <v>68</v>
      </c>
      <c r="C48" s="16"/>
      <c r="D48" s="31"/>
      <c r="E48" s="31"/>
      <c r="F48" s="32">
        <f>102.36735+9019.55138</f>
        <v>9121.9187300000012</v>
      </c>
      <c r="G48" s="10"/>
      <c r="H48" s="10"/>
      <c r="I48" s="10"/>
      <c r="J48" s="10"/>
      <c r="K48" s="10"/>
      <c r="L48" s="10"/>
      <c r="M48" s="10"/>
      <c r="N48" s="28"/>
    </row>
  </sheetData>
  <autoFilter ref="A6:M47"/>
  <mergeCells count="8">
    <mergeCell ref="K4:M4"/>
    <mergeCell ref="I4:J5"/>
    <mergeCell ref="A4:A6"/>
    <mergeCell ref="B4:B6"/>
    <mergeCell ref="C4:C6"/>
    <mergeCell ref="D4:E5"/>
    <mergeCell ref="G4:H5"/>
    <mergeCell ref="F4:F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2017-02-06T07:32:42Z</dcterms:modified>
</cp:coreProperties>
</file>