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5621"/>
</workbook>
</file>

<file path=xl/calcChain.xml><?xml version="1.0" encoding="utf-8"?>
<calcChain xmlns="http://schemas.openxmlformats.org/spreadsheetml/2006/main">
  <c r="E20" i="13" l="1"/>
  <c r="E24" i="13" l="1"/>
  <c r="E23" i="13"/>
  <c r="E22" i="13"/>
  <c r="E21" i="13"/>
  <c r="E19" i="13"/>
  <c r="E18" i="13"/>
  <c r="E13" i="13" l="1"/>
  <c r="E12" i="13" l="1"/>
  <c r="E14" i="13"/>
  <c r="E15" i="13"/>
  <c r="E16" i="13"/>
  <c r="E17" i="13"/>
  <c r="E11" i="13"/>
  <c r="E10" i="13" l="1"/>
  <c r="E9" i="13"/>
  <c r="E8" i="13"/>
  <c r="E7" i="13"/>
  <c r="E6" i="13"/>
  <c r="E5" i="13"/>
  <c r="E4" i="13"/>
</calcChain>
</file>

<file path=xl/sharedStrings.xml><?xml version="1.0" encoding="utf-8"?>
<sst xmlns="http://schemas.openxmlformats.org/spreadsheetml/2006/main" count="63" uniqueCount="27">
  <si>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</si>
  <si>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</si>
  <si>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</si>
  <si>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</si>
  <si>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</si>
  <si>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</si>
  <si>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</si>
  <si>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</si>
  <si>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</si>
  <si>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</si>
  <si>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</si>
  <si>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</si>
  <si>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Всего
 по ОАО "ВОЭК"</t>
  </si>
  <si>
    <t>Трансформаторные подстанции, распределительные пункты</t>
  </si>
  <si>
    <t>РЭС г. Ковров</t>
  </si>
  <si>
    <t>РЭС г.Гусь-Хрустальный</t>
  </si>
  <si>
    <t>РЭС г. Юрьев-Польский</t>
  </si>
  <si>
    <t>РЭС "Западный" ПО г. Петушки</t>
  </si>
  <si>
    <t>РЭС "Западный" ПО г. Киржач</t>
  </si>
  <si>
    <t>РЭС "Западный" ПО г. Кольчугино</t>
  </si>
  <si>
    <t>РЭС г. Владимир ПО г. Собинка</t>
  </si>
  <si>
    <t>РЭС г. Владимир ПО г. Судогода</t>
  </si>
  <si>
    <t>РЭС г. Владимир ПО г. Суздаль</t>
  </si>
  <si>
    <t>РЭС г.Владимир ПО Запад, Восток</t>
  </si>
  <si>
    <t>на январь 2020 г</t>
  </si>
  <si>
    <t>на январь 2021 г</t>
  </si>
  <si>
    <r>
      <t xml:space="preserve">Износ оборудования и сетей, находящихся на обслуживании АО «ОРЭС – Владимирская область»
</t>
    </r>
    <r>
      <rPr>
        <i/>
        <sz val="16"/>
        <rFont val="Arial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</si>
</sst>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3">
      <protection locked="0"/>
    </xf>
    <xf numFmtId="168" fontId="17" fillId="3" borderId="13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8" applyNumberFormat="0" applyAlignment="0" applyProtection="0"/>
    <xf numFmtId="0" fontId="30" fillId="23" borderId="24" applyNumberFormat="0" applyAlignment="0" applyProtection="0"/>
    <xf numFmtId="0" fontId="31" fillId="23" borderId="18" applyNumberFormat="0" applyAlignment="0" applyProtection="0"/>
    <xf numFmtId="0" fontId="38" fillId="0" borderId="26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3" fillId="24" borderId="19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3" applyNumberFormat="0" applyFont="0" applyAlignment="0" applyProtection="0"/>
    <xf numFmtId="0" fontId="32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10" fillId="0" borderId="2" xfId="26" applyNumberFormat="1" applyFont="1" applyFill="1" applyBorder="1" applyAlignment="1">
      <alignment horizontal="center" vertical="center"/>
    </xf>
    <xf numFmtId="10" fontId="10" fillId="0" borderId="9" xfId="26" applyNumberFormat="1" applyFont="1" applyFill="1" applyBorder="1" applyAlignment="1">
      <alignment horizontal="center" vertical="center"/>
    </xf>
    <xf numFmtId="10" fontId="10" fillId="0" borderId="2" xfId="26" applyNumberForma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10" fontId="10" fillId="0" borderId="10" xfId="26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9" xfId="0" applyNumberFormat="1" applyFill="1" applyBorder="1" applyAlignment="1">
      <alignment horizontal="center" vertical="center"/>
    </xf>
    <xf numFmtId="10" fontId="0" fillId="0" borderId="30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10" fillId="0" borderId="1" xfId="26" applyNumberFormat="1" applyFont="1" applyFill="1" applyBorder="1" applyAlignment="1">
      <alignment horizontal="center" vertical="center"/>
    </xf>
    <xf numFmtId="10" fontId="10" fillId="0" borderId="1" xfId="26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2" xfId="0" applyBorder="1" applyAlignmen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/>
    <xf numFmtId="1" fontId="0" fillId="0" borderId="12" xfId="0" applyNumberFormat="1" applyFill="1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15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75" workbookViewId="0">
      <selection activeCell="C39" sqref="C39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5.85546875" customWidth="1"/>
    <col min="6" max="6" width="17.42578125" customWidth="1"/>
    <col min="7" max="7" width="16" customWidth="1"/>
    <col min="8" max="8" width="16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7" ht="12.75" customHeight="1" x14ac:dyDescent="0.2">
      <c r="A1" s="40" t="s">
        <v>26</v>
      </c>
      <c r="B1" s="40"/>
      <c r="C1" s="41"/>
      <c r="D1" s="41"/>
      <c r="E1" s="41"/>
      <c r="F1" s="41"/>
      <c r="G1" s="41"/>
      <c r="H1" s="41"/>
    </row>
    <row r="2" spans="1:17" ht="38.25" customHeight="1" thickBot="1" x14ac:dyDescent="0.25">
      <c r="A2" s="41"/>
      <c r="B2" s="41"/>
      <c r="C2" s="41"/>
      <c r="D2" s="41"/>
      <c r="E2" s="41"/>
      <c r="F2" s="41"/>
      <c r="G2" s="41"/>
      <c r="H2" s="41"/>
    </row>
    <row r="3" spans="1:17" ht="39" thickBot="1" x14ac:dyDescent="0.25">
      <c r="A3" s="7" t="s">
        <v>1</v>
      </c>
      <c r="B3" s="11" t="s">
        <v>0</v>
      </c>
      <c r="C3" s="1" t="s">
        <v>2</v>
      </c>
      <c r="D3" s="1" t="s">
        <v>4</v>
      </c>
      <c r="E3" s="10" t="s">
        <v>12</v>
      </c>
      <c r="F3" s="9" t="s">
        <v>23</v>
      </c>
      <c r="G3" s="9" t="s">
        <v>14</v>
      </c>
      <c r="H3" s="9" t="s">
        <v>19</v>
      </c>
      <c r="I3" s="9" t="s">
        <v>18</v>
      </c>
      <c r="J3" s="9" t="s">
        <v>20</v>
      </c>
      <c r="K3" s="9" t="s">
        <v>21</v>
      </c>
      <c r="L3" s="9" t="s">
        <v>22</v>
      </c>
      <c r="M3" s="9" t="s">
        <v>17</v>
      </c>
      <c r="N3" s="9" t="s">
        <v>15</v>
      </c>
      <c r="O3" s="12" t="s">
        <v>16</v>
      </c>
    </row>
    <row r="4" spans="1:17" hidden="1" x14ac:dyDescent="0.2">
      <c r="A4" s="34" t="s">
        <v>3</v>
      </c>
      <c r="B4" s="37">
        <v>2012</v>
      </c>
      <c r="C4" s="2" t="s">
        <v>6</v>
      </c>
      <c r="D4" s="5" t="s">
        <v>5</v>
      </c>
      <c r="E4" s="15">
        <f>(F4+G4+H4+I4+J4+K4+L4+M4+N4+O4)/11</f>
        <v>0.57376363636363625</v>
      </c>
      <c r="F4" s="14">
        <v>0.66</v>
      </c>
      <c r="G4" s="21">
        <v>0.66400000000000003</v>
      </c>
      <c r="H4" s="14">
        <v>0.65</v>
      </c>
      <c r="I4" s="13">
        <v>0.91500000000000004</v>
      </c>
      <c r="J4" s="14">
        <v>0.49399999999999999</v>
      </c>
      <c r="K4" s="14">
        <v>0.64</v>
      </c>
      <c r="L4" s="15">
        <v>0.43</v>
      </c>
      <c r="M4" s="15">
        <v>0.67</v>
      </c>
      <c r="N4" s="14">
        <v>0.68</v>
      </c>
      <c r="O4" s="17">
        <v>0.50839999999999996</v>
      </c>
    </row>
    <row r="5" spans="1:17" hidden="1" x14ac:dyDescent="0.2">
      <c r="A5" s="35"/>
      <c r="B5" s="42"/>
      <c r="C5" s="3" t="s">
        <v>7</v>
      </c>
      <c r="D5" s="6" t="s">
        <v>5</v>
      </c>
      <c r="E5" s="15">
        <f t="shared" ref="E5:E10" si="0">(F5+G5+H5+I5+J5+K5+L5+M5+N5+O5)/11</f>
        <v>0.6202545454545455</v>
      </c>
      <c r="F5" s="16">
        <v>0.71799999999999997</v>
      </c>
      <c r="G5" s="22">
        <v>0.85399999999999998</v>
      </c>
      <c r="H5" s="14">
        <v>0.67</v>
      </c>
      <c r="I5" s="15">
        <v>0.98499999999999999</v>
      </c>
      <c r="J5" s="16">
        <v>0.51300000000000001</v>
      </c>
      <c r="K5" s="16">
        <v>0.56000000000000005</v>
      </c>
      <c r="L5" s="15">
        <v>0.8</v>
      </c>
      <c r="M5" s="15">
        <v>0.56999999999999995</v>
      </c>
      <c r="N5" s="16">
        <v>0.68</v>
      </c>
      <c r="O5" s="17">
        <v>0.4728</v>
      </c>
    </row>
    <row r="6" spans="1:17" hidden="1" x14ac:dyDescent="0.2">
      <c r="A6" s="35"/>
      <c r="B6" s="42"/>
      <c r="C6" s="3" t="s">
        <v>8</v>
      </c>
      <c r="D6" s="6" t="s">
        <v>5</v>
      </c>
      <c r="E6" s="15">
        <f t="shared" si="0"/>
        <v>1.1818181818181818E-2</v>
      </c>
      <c r="F6" s="16">
        <v>0</v>
      </c>
      <c r="G6" s="22">
        <v>0.13</v>
      </c>
      <c r="H6" s="14"/>
      <c r="I6" s="15"/>
      <c r="J6" s="16"/>
      <c r="K6" s="16"/>
      <c r="L6" s="16"/>
      <c r="M6" s="14"/>
      <c r="N6" s="16"/>
      <c r="O6" s="17"/>
    </row>
    <row r="7" spans="1:17" hidden="1" x14ac:dyDescent="0.2">
      <c r="A7" s="35"/>
      <c r="B7" s="42"/>
      <c r="C7" s="3" t="s">
        <v>9</v>
      </c>
      <c r="D7" s="6" t="s">
        <v>5</v>
      </c>
      <c r="E7" s="15">
        <f t="shared" si="0"/>
        <v>0.66554545454545455</v>
      </c>
      <c r="F7" s="16">
        <v>0.77</v>
      </c>
      <c r="G7" s="22">
        <v>0.83</v>
      </c>
      <c r="H7" s="14">
        <v>0.64</v>
      </c>
      <c r="I7" s="15">
        <v>0.86</v>
      </c>
      <c r="J7" s="16">
        <v>0.95599999999999996</v>
      </c>
      <c r="K7" s="16">
        <v>0.65</v>
      </c>
      <c r="L7" s="16">
        <v>0.82499999999999996</v>
      </c>
      <c r="M7" s="14">
        <v>0.82</v>
      </c>
      <c r="N7" s="16">
        <v>0.52</v>
      </c>
      <c r="O7" s="17">
        <v>0.45</v>
      </c>
    </row>
    <row r="8" spans="1:17" hidden="1" x14ac:dyDescent="0.2">
      <c r="A8" s="35"/>
      <c r="B8" s="42"/>
      <c r="C8" s="3" t="s">
        <v>10</v>
      </c>
      <c r="D8" s="6" t="s">
        <v>5</v>
      </c>
      <c r="E8" s="15">
        <f t="shared" si="0"/>
        <v>0.63427272727272721</v>
      </c>
      <c r="F8" s="16">
        <v>0.66700000000000004</v>
      </c>
      <c r="G8" s="22">
        <v>0.76</v>
      </c>
      <c r="H8" s="14">
        <v>0.65500000000000003</v>
      </c>
      <c r="I8" s="15">
        <v>0.81</v>
      </c>
      <c r="J8" s="16">
        <v>0.82499999999999996</v>
      </c>
      <c r="K8" s="16">
        <v>0.63</v>
      </c>
      <c r="L8" s="16">
        <v>0.9</v>
      </c>
      <c r="M8" s="14">
        <v>0.6</v>
      </c>
      <c r="N8" s="16">
        <v>0.51</v>
      </c>
      <c r="O8" s="17">
        <v>0.62</v>
      </c>
    </row>
    <row r="9" spans="1:17" hidden="1" x14ac:dyDescent="0.2">
      <c r="A9" s="35"/>
      <c r="B9" s="42"/>
      <c r="C9" s="3" t="s">
        <v>11</v>
      </c>
      <c r="D9" s="6" t="s">
        <v>5</v>
      </c>
      <c r="E9" s="15">
        <f t="shared" si="0"/>
        <v>0</v>
      </c>
      <c r="F9" s="16"/>
      <c r="G9" s="20"/>
      <c r="H9" s="14"/>
      <c r="I9" s="15"/>
      <c r="J9" s="16"/>
      <c r="K9" s="16"/>
      <c r="L9" s="16"/>
      <c r="M9" s="14"/>
      <c r="N9" s="16"/>
      <c r="O9" s="17"/>
    </row>
    <row r="10" spans="1:17" ht="26.25" hidden="1" thickBot="1" x14ac:dyDescent="0.25">
      <c r="A10" s="36"/>
      <c r="B10" s="43"/>
      <c r="C10" s="4" t="s">
        <v>13</v>
      </c>
      <c r="D10" s="8" t="s">
        <v>5</v>
      </c>
      <c r="E10" s="18">
        <f t="shared" si="0"/>
        <v>0.65701818181818172</v>
      </c>
      <c r="F10" s="23">
        <v>0.623</v>
      </c>
      <c r="G10" s="24">
        <v>0.75800000000000001</v>
      </c>
      <c r="H10" s="18">
        <v>0.64</v>
      </c>
      <c r="I10" s="18">
        <v>0.94499999999999995</v>
      </c>
      <c r="J10" s="23">
        <v>0.7</v>
      </c>
      <c r="K10" s="23">
        <v>0.76980000000000004</v>
      </c>
      <c r="L10" s="18">
        <v>0.79500000000000004</v>
      </c>
      <c r="M10" s="18">
        <v>0.68</v>
      </c>
      <c r="N10" s="23">
        <v>0.66</v>
      </c>
      <c r="O10" s="25">
        <v>0.65639999999999998</v>
      </c>
    </row>
    <row r="11" spans="1:17" x14ac:dyDescent="0.2">
      <c r="A11" s="34" t="s">
        <v>3</v>
      </c>
      <c r="B11" s="37" t="s">
        <v>24</v>
      </c>
      <c r="C11" s="2" t="s">
        <v>6</v>
      </c>
      <c r="D11" s="28" t="s">
        <v>5</v>
      </c>
      <c r="E11" s="15">
        <f>SUM(F11:O11)/10</f>
        <v>0.53152999999999995</v>
      </c>
      <c r="F11" s="13">
        <v>0.55069999999999997</v>
      </c>
      <c r="G11" s="13">
        <v>0.60070000000000001</v>
      </c>
      <c r="H11" s="13">
        <v>0.58069999999999999</v>
      </c>
      <c r="I11" s="13">
        <v>0.59570000000000001</v>
      </c>
      <c r="J11" s="13">
        <v>0.42869999999999997</v>
      </c>
      <c r="K11" s="13">
        <v>0.56069999999999998</v>
      </c>
      <c r="L11" s="13">
        <v>0.35070000000000001</v>
      </c>
      <c r="M11" s="13">
        <v>0.60570000000000002</v>
      </c>
      <c r="N11" s="13">
        <v>0.62070000000000003</v>
      </c>
      <c r="O11" s="26">
        <v>0.42099999999999999</v>
      </c>
      <c r="Q11" s="33"/>
    </row>
    <row r="12" spans="1:17" x14ac:dyDescent="0.2">
      <c r="A12" s="35"/>
      <c r="B12" s="38"/>
      <c r="C12" s="3" t="s">
        <v>7</v>
      </c>
      <c r="D12" s="29" t="s">
        <v>5</v>
      </c>
      <c r="E12" s="15">
        <f t="shared" ref="E12:E17" si="1">SUM(F12:O12)/10</f>
        <v>0.55232000000000014</v>
      </c>
      <c r="F12" s="15">
        <v>0.62469999999999992</v>
      </c>
      <c r="G12" s="15">
        <v>0.53269999999999995</v>
      </c>
      <c r="H12" s="15">
        <v>0.55469999999999997</v>
      </c>
      <c r="I12" s="15">
        <v>0.59470000000000001</v>
      </c>
      <c r="J12" s="15">
        <v>0.43669999999999998</v>
      </c>
      <c r="K12" s="15">
        <v>0.47970000000000002</v>
      </c>
      <c r="L12" s="15">
        <v>0.7147</v>
      </c>
      <c r="M12" s="15">
        <v>0.49469999999999992</v>
      </c>
      <c r="N12" s="15">
        <v>0.5847</v>
      </c>
      <c r="O12" s="27">
        <v>0.50590000000000002</v>
      </c>
      <c r="Q12" s="33"/>
    </row>
    <row r="13" spans="1:17" x14ac:dyDescent="0.2">
      <c r="A13" s="35"/>
      <c r="B13" s="38"/>
      <c r="C13" s="3" t="s">
        <v>8</v>
      </c>
      <c r="D13" s="29" t="s">
        <v>5</v>
      </c>
      <c r="E13" s="15">
        <f>SUM(F13:O13)/2</f>
        <v>0.73249999999999993</v>
      </c>
      <c r="F13" s="15">
        <v>0</v>
      </c>
      <c r="G13" s="31">
        <v>0.72799999999999998</v>
      </c>
      <c r="H13" s="15">
        <v>0</v>
      </c>
      <c r="I13" s="15">
        <v>0</v>
      </c>
      <c r="J13" s="15">
        <v>0.73699999999999999</v>
      </c>
      <c r="K13" s="15">
        <v>0</v>
      </c>
      <c r="L13" s="15">
        <v>0</v>
      </c>
      <c r="M13" s="15">
        <v>0</v>
      </c>
      <c r="N13" s="15">
        <v>0</v>
      </c>
      <c r="O13" s="17">
        <v>0</v>
      </c>
      <c r="Q13" s="33"/>
    </row>
    <row r="14" spans="1:17" x14ac:dyDescent="0.2">
      <c r="A14" s="35"/>
      <c r="B14" s="38"/>
      <c r="C14" s="3" t="s">
        <v>9</v>
      </c>
      <c r="D14" s="29" t="s">
        <v>5</v>
      </c>
      <c r="E14" s="15">
        <f t="shared" si="1"/>
        <v>0.65027000000000001</v>
      </c>
      <c r="F14" s="15">
        <v>0.68400000000000005</v>
      </c>
      <c r="G14" s="15">
        <v>0.73330000000000006</v>
      </c>
      <c r="H14" s="15">
        <v>0.58250000000000002</v>
      </c>
      <c r="I14" s="15">
        <v>0.74210000000000009</v>
      </c>
      <c r="J14" s="15">
        <v>0.85330000000000006</v>
      </c>
      <c r="K14" s="15">
        <v>0.57930000000000004</v>
      </c>
      <c r="L14" s="15">
        <v>0.76019999999999999</v>
      </c>
      <c r="M14" s="15">
        <v>0.75229999999999997</v>
      </c>
      <c r="N14" s="15">
        <v>0.44370000000000004</v>
      </c>
      <c r="O14" s="17">
        <v>0.372</v>
      </c>
      <c r="Q14" s="33"/>
    </row>
    <row r="15" spans="1:17" x14ac:dyDescent="0.2">
      <c r="A15" s="35"/>
      <c r="B15" s="38"/>
      <c r="C15" s="3" t="s">
        <v>10</v>
      </c>
      <c r="D15" s="29" t="s">
        <v>5</v>
      </c>
      <c r="E15" s="15">
        <f t="shared" si="1"/>
        <v>0.59936999999999996</v>
      </c>
      <c r="F15" s="15">
        <v>0.55950000000000011</v>
      </c>
      <c r="G15" s="15">
        <v>0.65280000000000005</v>
      </c>
      <c r="H15" s="15">
        <v>0.53700000000000003</v>
      </c>
      <c r="I15" s="15">
        <v>0.70660000000000001</v>
      </c>
      <c r="J15" s="15">
        <v>0.72779999999999989</v>
      </c>
      <c r="K15" s="15">
        <v>0.54380000000000006</v>
      </c>
      <c r="L15" s="15">
        <v>0.8247000000000001</v>
      </c>
      <c r="M15" s="15">
        <v>0.50680000000000003</v>
      </c>
      <c r="N15" s="15">
        <v>0.41820000000000002</v>
      </c>
      <c r="O15" s="27">
        <v>0.51650000000000007</v>
      </c>
      <c r="Q15" s="33"/>
    </row>
    <row r="16" spans="1:17" x14ac:dyDescent="0.2">
      <c r="A16" s="35"/>
      <c r="B16" s="38"/>
      <c r="C16" s="3" t="s">
        <v>11</v>
      </c>
      <c r="D16" s="29" t="s">
        <v>5</v>
      </c>
      <c r="E16" s="15">
        <f t="shared" si="1"/>
        <v>0</v>
      </c>
      <c r="F16" s="15">
        <v>0</v>
      </c>
      <c r="G16" s="32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27">
        <v>0</v>
      </c>
      <c r="Q16" s="33"/>
    </row>
    <row r="17" spans="1:17" ht="26.25" thickBot="1" x14ac:dyDescent="0.25">
      <c r="A17" s="36"/>
      <c r="B17" s="39"/>
      <c r="C17" s="4" t="s">
        <v>13</v>
      </c>
      <c r="D17" s="30" t="s">
        <v>5</v>
      </c>
      <c r="E17" s="18">
        <f t="shared" si="1"/>
        <v>0.56762000000000001</v>
      </c>
      <c r="F17" s="18">
        <v>0.4776999999999999</v>
      </c>
      <c r="G17" s="18">
        <v>0.63169999999999993</v>
      </c>
      <c r="H17" s="18">
        <v>0.50769999999999993</v>
      </c>
      <c r="I17" s="18">
        <v>0.65769999999999995</v>
      </c>
      <c r="J17" s="18">
        <v>0.55769999999999997</v>
      </c>
      <c r="K17" s="18">
        <v>0.62449999999999994</v>
      </c>
      <c r="L17" s="18">
        <v>0.66269999999999996</v>
      </c>
      <c r="M17" s="18">
        <v>0.55269999999999997</v>
      </c>
      <c r="N17" s="18">
        <v>0.54769999999999996</v>
      </c>
      <c r="O17" s="19">
        <v>0.45610000000000001</v>
      </c>
      <c r="Q17" s="33"/>
    </row>
    <row r="18" spans="1:17" x14ac:dyDescent="0.2">
      <c r="A18" s="34" t="s">
        <v>3</v>
      </c>
      <c r="B18" s="37" t="s">
        <v>25</v>
      </c>
      <c r="C18" s="2" t="s">
        <v>6</v>
      </c>
      <c r="D18" s="28" t="s">
        <v>5</v>
      </c>
      <c r="E18" s="15">
        <f>SUM(F18:O18)/10</f>
        <v>0.53375070999999996</v>
      </c>
      <c r="F18" s="13">
        <v>0.55455489999999996</v>
      </c>
      <c r="G18" s="13">
        <v>0.60490489999999997</v>
      </c>
      <c r="H18" s="13">
        <v>0.58476489999999992</v>
      </c>
      <c r="I18" s="13">
        <v>0.59986989999999996</v>
      </c>
      <c r="J18" s="13">
        <v>0.43170089999999994</v>
      </c>
      <c r="K18" s="13">
        <v>0.54962489999999997</v>
      </c>
      <c r="L18" s="13">
        <v>0.35315489999999999</v>
      </c>
      <c r="M18" s="13">
        <v>0.60993989999999998</v>
      </c>
      <c r="N18" s="13">
        <v>0.62504490000000001</v>
      </c>
      <c r="O18" s="26">
        <v>0.42394699999999996</v>
      </c>
      <c r="Q18" s="33"/>
    </row>
    <row r="19" spans="1:17" x14ac:dyDescent="0.2">
      <c r="A19" s="35"/>
      <c r="B19" s="38"/>
      <c r="C19" s="3" t="s">
        <v>7</v>
      </c>
      <c r="D19" s="29" t="s">
        <v>5</v>
      </c>
      <c r="E19" s="15">
        <f t="shared" ref="E19" si="2">SUM(F19:O19)/10</f>
        <v>0.54127360000000002</v>
      </c>
      <c r="F19" s="15">
        <v>0.61220599999999992</v>
      </c>
      <c r="G19" s="15">
        <v>0.5220459999999999</v>
      </c>
      <c r="H19" s="15">
        <v>0.54360599999999992</v>
      </c>
      <c r="I19" s="15">
        <v>0.58280600000000005</v>
      </c>
      <c r="J19" s="15">
        <v>0.42796599999999996</v>
      </c>
      <c r="K19" s="15">
        <v>0.47010600000000002</v>
      </c>
      <c r="L19" s="15">
        <v>0.70040599999999997</v>
      </c>
      <c r="M19" s="15">
        <v>0.4848059999999999</v>
      </c>
      <c r="N19" s="15">
        <v>0.57300600000000002</v>
      </c>
      <c r="O19" s="27">
        <v>0.495782</v>
      </c>
      <c r="Q19" s="33"/>
    </row>
    <row r="20" spans="1:17" x14ac:dyDescent="0.2">
      <c r="A20" s="35"/>
      <c r="B20" s="38"/>
      <c r="C20" s="3" t="s">
        <v>8</v>
      </c>
      <c r="D20" s="29" t="s">
        <v>5</v>
      </c>
      <c r="E20" s="15">
        <f>SUM(F20:O20)</f>
        <v>0.74110399999999998</v>
      </c>
      <c r="F20" s="15">
        <v>0</v>
      </c>
      <c r="G20" s="31">
        <v>0.74110399999999998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7">
        <v>0</v>
      </c>
      <c r="Q20" s="33"/>
    </row>
    <row r="21" spans="1:17" x14ac:dyDescent="0.2">
      <c r="A21" s="35"/>
      <c r="B21" s="38"/>
      <c r="C21" s="3" t="s">
        <v>9</v>
      </c>
      <c r="D21" s="29" t="s">
        <v>5</v>
      </c>
      <c r="E21" s="15">
        <f t="shared" ref="E21:E24" si="3">SUM(F21:O21)/10</f>
        <v>0.66197486000000005</v>
      </c>
      <c r="F21" s="15">
        <v>0.69631200000000004</v>
      </c>
      <c r="G21" s="15">
        <v>0.74649940000000004</v>
      </c>
      <c r="H21" s="15">
        <v>0.59298499999999998</v>
      </c>
      <c r="I21" s="15">
        <v>0.75545780000000007</v>
      </c>
      <c r="J21" s="15">
        <v>0.86865940000000008</v>
      </c>
      <c r="K21" s="15">
        <v>0.58972740000000001</v>
      </c>
      <c r="L21" s="15">
        <v>0.7738836</v>
      </c>
      <c r="M21" s="15">
        <v>0.76584140000000001</v>
      </c>
      <c r="N21" s="15">
        <v>0.45168660000000005</v>
      </c>
      <c r="O21" s="17">
        <v>0.37869599999999998</v>
      </c>
      <c r="Q21" s="33"/>
    </row>
    <row r="22" spans="1:17" x14ac:dyDescent="0.2">
      <c r="A22" s="35"/>
      <c r="B22" s="38"/>
      <c r="C22" s="3" t="s">
        <v>10</v>
      </c>
      <c r="D22" s="29" t="s">
        <v>5</v>
      </c>
      <c r="E22" s="15">
        <f t="shared" si="3"/>
        <v>0.59287630000000002</v>
      </c>
      <c r="F22" s="15">
        <v>0.55390500000000009</v>
      </c>
      <c r="G22" s="15">
        <v>0.64627200000000007</v>
      </c>
      <c r="H22" s="15">
        <v>0.53163000000000005</v>
      </c>
      <c r="I22" s="15">
        <v>0.69953399999999999</v>
      </c>
      <c r="J22" s="15">
        <v>0.72052199999999988</v>
      </c>
      <c r="K22" s="15">
        <v>0.53836200000000001</v>
      </c>
      <c r="L22" s="15">
        <v>0.8164530000000001</v>
      </c>
      <c r="M22" s="15">
        <v>0.50173200000000007</v>
      </c>
      <c r="N22" s="15">
        <v>0.414018</v>
      </c>
      <c r="O22" s="27">
        <v>0.50633499999999998</v>
      </c>
      <c r="Q22" s="33"/>
    </row>
    <row r="23" spans="1:17" x14ac:dyDescent="0.2">
      <c r="A23" s="35"/>
      <c r="B23" s="38"/>
      <c r="C23" s="3" t="s">
        <v>11</v>
      </c>
      <c r="D23" s="29" t="s">
        <v>5</v>
      </c>
      <c r="E23" s="15">
        <f t="shared" si="3"/>
        <v>0</v>
      </c>
      <c r="F23" s="15">
        <v>0</v>
      </c>
      <c r="G23" s="32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27">
        <v>0</v>
      </c>
      <c r="Q23" s="33"/>
    </row>
    <row r="24" spans="1:17" ht="26.25" thickBot="1" x14ac:dyDescent="0.25">
      <c r="A24" s="36"/>
      <c r="B24" s="39"/>
      <c r="C24" s="4" t="s">
        <v>13</v>
      </c>
      <c r="D24" s="30" t="s">
        <v>5</v>
      </c>
      <c r="E24" s="18">
        <f t="shared" si="3"/>
        <v>0.56543144000000001</v>
      </c>
      <c r="F24" s="18">
        <v>0.48343239999999993</v>
      </c>
      <c r="G24" s="18">
        <v>0.61928039999999995</v>
      </c>
      <c r="H24" s="18">
        <v>0.51379239999999993</v>
      </c>
      <c r="I24" s="18">
        <v>0.66559239999999997</v>
      </c>
      <c r="J24" s="18">
        <v>0.53439239999999999</v>
      </c>
      <c r="K24" s="18">
        <v>0.63199399999999994</v>
      </c>
      <c r="L24" s="18">
        <v>0.67065239999999993</v>
      </c>
      <c r="M24" s="18">
        <v>0.53933240000000005</v>
      </c>
      <c r="N24" s="18">
        <v>0.53427239999999998</v>
      </c>
      <c r="O24" s="19">
        <v>0.46157320000000002</v>
      </c>
      <c r="Q24" s="33"/>
    </row>
  </sheetData>
  <mergeCells count="7">
    <mergeCell ref="A18:A24"/>
    <mergeCell ref="B18:B24"/>
    <mergeCell ref="A11:A17"/>
    <mergeCell ref="B11:B17"/>
    <mergeCell ref="A1:H2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  <ignoredErrors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Андреева А.В.</cp:lastModifiedBy>
  <cp:lastPrinted>2018-02-27T13:40:55Z</cp:lastPrinted>
  <dcterms:created xsi:type="dcterms:W3CDTF">2009-08-24T07:28:12Z</dcterms:created>
  <dcterms:modified xsi:type="dcterms:W3CDTF">2021-03-31T12:46:33Z</dcterms:modified>
</cp:coreProperties>
</file>